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raham\Documents\Running\Denmead Striders\SCCL\SCCL_2025_26\"/>
    </mc:Choice>
  </mc:AlternateContent>
  <bookViews>
    <workbookView xWindow="0" yWindow="0" windowWidth="20640" windowHeight="14130" firstSheet="1" activeTab="1"/>
  </bookViews>
  <sheets>
    <sheet name="Runners" sheetId="4" r:id="rId1"/>
    <sheet name="Benyon's" sheetId="1" r:id="rId2"/>
    <sheet name="Alice Holt" sheetId="9" r:id="rId3"/>
    <sheet name="Wandsworth" sheetId="6" r:id="rId4"/>
    <sheet name="Chawton" sheetId="10" r:id="rId5"/>
    <sheet name="Bourne" sheetId="5" r:id="rId6"/>
    <sheet name="Fareham RC" sheetId="12" r:id="rId7"/>
    <sheet name="League total" sheetId="11" r:id="rId8"/>
  </sheets>
  <definedNames>
    <definedName name="_xlnm._FilterDatabase" localSheetId="2" hidden="1">'Alice Holt'!#REF!</definedName>
    <definedName name="_xlnm._FilterDatabase" localSheetId="5" hidden="1">Bourne!$M$4:$Q$24</definedName>
    <definedName name="_xlnm._FilterDatabase" localSheetId="4" hidden="1">Chawton!$M$4:$O$13</definedName>
    <definedName name="_xlnm._FilterDatabase" localSheetId="7" hidden="1">'League total'!$C$2:$K$24</definedName>
    <definedName name="_xlnm._FilterDatabase" localSheetId="0" hidden="1">Runners!$B$3:$I$61</definedName>
    <definedName name="_xlnm._FilterDatabase" localSheetId="3" hidden="1">Wandsworth!$L$4:$N$30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4" i="11" l="1"/>
  <c r="J8" i="9"/>
  <c r="I40" i="4"/>
  <c r="I38" i="4"/>
  <c r="I8" i="4"/>
  <c r="R6" i="4"/>
  <c r="R7" i="4"/>
  <c r="R8" i="4"/>
  <c r="R9" i="4"/>
  <c r="R10" i="4"/>
  <c r="R11" i="4"/>
  <c r="R12" i="4"/>
  <c r="R13" i="4"/>
  <c r="R14" i="4"/>
  <c r="R15" i="4"/>
  <c r="R16" i="4"/>
  <c r="R17" i="4"/>
  <c r="R18" i="4"/>
  <c r="R19" i="4"/>
  <c r="R20" i="4"/>
  <c r="R21" i="4"/>
  <c r="R22" i="4"/>
  <c r="R23" i="4"/>
  <c r="R24" i="4"/>
  <c r="R25" i="4"/>
  <c r="R26" i="4"/>
  <c r="R27" i="4"/>
  <c r="R28" i="4"/>
  <c r="R29" i="4"/>
  <c r="R30" i="4"/>
  <c r="R31" i="4"/>
  <c r="R32" i="4"/>
  <c r="R4" i="4"/>
  <c r="R5" i="4"/>
  <c r="I5" i="4"/>
  <c r="I6" i="4"/>
  <c r="I7" i="4"/>
  <c r="I9" i="4"/>
  <c r="I10" i="4"/>
  <c r="I11" i="4"/>
  <c r="I12" i="4"/>
  <c r="I13" i="4"/>
  <c r="I14" i="4"/>
  <c r="I15" i="4"/>
  <c r="I16" i="4"/>
  <c r="I17" i="4"/>
  <c r="I18" i="4"/>
  <c r="I19" i="4"/>
  <c r="I20" i="4"/>
  <c r="I21" i="4"/>
  <c r="I22" i="4"/>
  <c r="I23" i="4"/>
  <c r="I24" i="4"/>
  <c r="I25" i="4"/>
  <c r="I26" i="4"/>
  <c r="I27" i="4"/>
  <c r="I28" i="4"/>
  <c r="I29" i="4"/>
  <c r="I30" i="4"/>
  <c r="I31" i="4"/>
  <c r="I32" i="4"/>
  <c r="I33" i="4"/>
  <c r="I34" i="4"/>
  <c r="I35" i="4"/>
  <c r="I36" i="4"/>
  <c r="I37" i="4"/>
  <c r="I39" i="4"/>
  <c r="I41" i="4"/>
  <c r="I42" i="4"/>
  <c r="I43" i="4"/>
  <c r="I44" i="4"/>
  <c r="I45" i="4"/>
  <c r="I46" i="4"/>
  <c r="I47" i="4"/>
  <c r="I48" i="4"/>
  <c r="I49" i="4"/>
  <c r="I50" i="4"/>
  <c r="I51" i="4"/>
  <c r="I52" i="4"/>
  <c r="I53" i="4"/>
  <c r="I54" i="4"/>
  <c r="I55" i="4"/>
  <c r="I56" i="4"/>
  <c r="I57" i="4"/>
  <c r="I58" i="4"/>
  <c r="I59" i="4"/>
  <c r="I60" i="4"/>
  <c r="I61" i="4"/>
  <c r="I4" i="4"/>
  <c r="K20" i="11"/>
  <c r="K12" i="11"/>
  <c r="K8" i="11"/>
  <c r="K23" i="11"/>
  <c r="K22" i="11"/>
  <c r="K15" i="11"/>
  <c r="K10" i="11"/>
  <c r="K21" i="11"/>
  <c r="K18" i="11"/>
  <c r="K19" i="11"/>
  <c r="K17" i="11"/>
  <c r="K14" i="11"/>
  <c r="K16" i="11"/>
  <c r="K24" i="11"/>
  <c r="K13" i="11"/>
  <c r="K6" i="11"/>
  <c r="K3" i="11"/>
  <c r="K5" i="11"/>
  <c r="K9" i="11"/>
  <c r="K7" i="11"/>
  <c r="K11" i="11"/>
  <c r="AC7" i="9"/>
  <c r="AC4" i="9"/>
  <c r="AC19" i="9"/>
  <c r="AC15" i="9"/>
  <c r="AC21" i="9"/>
  <c r="AC5" i="9"/>
  <c r="AC12" i="9"/>
  <c r="AC8" i="9"/>
  <c r="AC24" i="9"/>
  <c r="AC20" i="9"/>
  <c r="AC14" i="9"/>
  <c r="AC10" i="9"/>
  <c r="AC11" i="9"/>
  <c r="AC17" i="9"/>
  <c r="AC22" i="9"/>
  <c r="AC9" i="9"/>
  <c r="AC13" i="9"/>
  <c r="AC18" i="9"/>
  <c r="AC16" i="9"/>
  <c r="AC23" i="9"/>
  <c r="AC25" i="9"/>
  <c r="AC6" i="9"/>
  <c r="AC3" i="9"/>
  <c r="H63" i="4"/>
  <c r="J8" i="11"/>
  <c r="J9" i="11"/>
  <c r="J11" i="11"/>
  <c r="J5" i="11"/>
  <c r="J12" i="11"/>
  <c r="J23" i="11"/>
  <c r="J6" i="11"/>
  <c r="J13" i="11"/>
  <c r="J15" i="11"/>
  <c r="J3" i="11"/>
  <c r="J18" i="11"/>
  <c r="J22" i="11"/>
  <c r="J10" i="11"/>
  <c r="J14" i="11"/>
  <c r="J20" i="11"/>
  <c r="J17" i="11"/>
  <c r="J21" i="11"/>
  <c r="J24" i="11"/>
  <c r="J19" i="11"/>
  <c r="J16" i="11"/>
  <c r="J4" i="11"/>
  <c r="J7" i="11"/>
  <c r="O35" i="4"/>
  <c r="H2" i="10" s="1"/>
  <c r="J8" i="12"/>
  <c r="E8" i="12"/>
  <c r="E8" i="9"/>
  <c r="E8" i="10"/>
  <c r="J8" i="10"/>
  <c r="E8" i="6"/>
  <c r="J8" i="6"/>
  <c r="J8" i="5"/>
  <c r="E8" i="5"/>
  <c r="J8" i="1"/>
  <c r="E8" i="1"/>
  <c r="R35" i="4" l="1"/>
  <c r="L35" i="4"/>
  <c r="H2" i="1" s="1"/>
  <c r="E63" i="4"/>
  <c r="C2" i="9" s="1"/>
  <c r="F63" i="4"/>
  <c r="C2" i="10" s="1"/>
  <c r="G63" i="4"/>
  <c r="C2" i="5" s="1"/>
  <c r="C2" i="12"/>
  <c r="M35" i="4"/>
  <c r="H2" i="6" s="1"/>
  <c r="N35" i="4"/>
  <c r="H2" i="9" s="1"/>
  <c r="P35" i="4"/>
  <c r="H2" i="5" s="1"/>
  <c r="Q35" i="4"/>
  <c r="H2" i="12" s="1"/>
  <c r="D63" i="4"/>
  <c r="C2" i="6" s="1"/>
  <c r="C63" i="4"/>
  <c r="C2" i="1" s="1"/>
  <c r="I63" i="4" l="1"/>
</calcChain>
</file>

<file path=xl/sharedStrings.xml><?xml version="1.0" encoding="utf-8"?>
<sst xmlns="http://schemas.openxmlformats.org/spreadsheetml/2006/main" count="580" uniqueCount="200">
  <si>
    <t>Men</t>
  </si>
  <si>
    <t>Ladies</t>
  </si>
  <si>
    <t>Total</t>
  </si>
  <si>
    <t>Runner</t>
  </si>
  <si>
    <t>Benyon's</t>
  </si>
  <si>
    <t>Wandsworth</t>
  </si>
  <si>
    <t>Alice Holt</t>
  </si>
  <si>
    <t>Chawton</t>
  </si>
  <si>
    <t>Bourne</t>
  </si>
  <si>
    <t>Fareham RC</t>
  </si>
  <si>
    <t xml:space="preserve">Club Position </t>
  </si>
  <si>
    <t>Race Position</t>
  </si>
  <si>
    <t>Adam White</t>
  </si>
  <si>
    <t>Angie Agate</t>
  </si>
  <si>
    <t>Alex Blake</t>
  </si>
  <si>
    <t>Athene Ryan</t>
  </si>
  <si>
    <t>Alan McVitie</t>
  </si>
  <si>
    <t>Anita Crawley</t>
  </si>
  <si>
    <t>Andrew Meredith</t>
  </si>
  <si>
    <t>Bekki Leaves</t>
  </si>
  <si>
    <t>Andy Newcome</t>
  </si>
  <si>
    <t>Belinda Lewis-Jones</t>
  </si>
  <si>
    <t>Andy Taphouse</t>
  </si>
  <si>
    <t>Bridie Rowlands</t>
  </si>
  <si>
    <t>Billy Chapman</t>
  </si>
  <si>
    <t>Caroline Whiting</t>
  </si>
  <si>
    <t>Brent Latham</t>
  </si>
  <si>
    <t>Christina Ball</t>
  </si>
  <si>
    <t>Brian Harris</t>
  </si>
  <si>
    <t>Clare Ryan</t>
  </si>
  <si>
    <t>Cathy Price</t>
  </si>
  <si>
    <t>Chris Penfold</t>
  </si>
  <si>
    <t>Clare Taylor</t>
  </si>
  <si>
    <t>Charlie Mitchell</t>
  </si>
  <si>
    <t>Clare Welch</t>
  </si>
  <si>
    <t>Chris Cornwell</t>
  </si>
  <si>
    <t>Christine Perrier</t>
  </si>
  <si>
    <t>Denise Williams</t>
  </si>
  <si>
    <t>David Pearson</t>
  </si>
  <si>
    <t>Hannah Curtis</t>
  </si>
  <si>
    <t>Dan Shawyer</t>
  </si>
  <si>
    <t>Dyfan Rowlands</t>
  </si>
  <si>
    <t>Jane Woodroof</t>
  </si>
  <si>
    <t>Dan Starkey</t>
  </si>
  <si>
    <t>Gavin Roberts</t>
  </si>
  <si>
    <t>Jenny Parks</t>
  </si>
  <si>
    <t>Gavino Valdez</t>
  </si>
  <si>
    <t>Julia Revill</t>
  </si>
  <si>
    <t>Del King</t>
  </si>
  <si>
    <t>Gemma Heggs</t>
  </si>
  <si>
    <t>Gary Armstrong</t>
  </si>
  <si>
    <t>Karis Yates</t>
  </si>
  <si>
    <t>Gary Edmonds</t>
  </si>
  <si>
    <t>Katie Edmonds</t>
  </si>
  <si>
    <t>Gary McCawley</t>
  </si>
  <si>
    <t>Kayleigh Gyles</t>
  </si>
  <si>
    <t>Jess Brimecome</t>
  </si>
  <si>
    <t>George Sutherland</t>
  </si>
  <si>
    <t>Kimberley Churchill</t>
  </si>
  <si>
    <t>Graham Clarke</t>
  </si>
  <si>
    <t>Kirsty Aked</t>
  </si>
  <si>
    <t>Henry Piper</t>
  </si>
  <si>
    <t>Lauren Field</t>
  </si>
  <si>
    <t>Jeffrey Streeter</t>
  </si>
  <si>
    <t>Linda Taylor</t>
  </si>
  <si>
    <t>John Aldwinkle</t>
  </si>
  <si>
    <t>Lisa Peckover</t>
  </si>
  <si>
    <t>John Motershead</t>
  </si>
  <si>
    <t>Nikki Thomas</t>
  </si>
  <si>
    <t>Harry Woodroof</t>
  </si>
  <si>
    <t>John Malthouse</t>
  </si>
  <si>
    <t>Rachael Harrison</t>
  </si>
  <si>
    <t>Julian Manning</t>
  </si>
  <si>
    <t>Sam Morris</t>
  </si>
  <si>
    <t>James Cocksedge</t>
  </si>
  <si>
    <t>Kev Gale</t>
  </si>
  <si>
    <t>Sue Colenutt</t>
  </si>
  <si>
    <t>Lee King</t>
  </si>
  <si>
    <t>Lee Mawson</t>
  </si>
  <si>
    <t>Tillie Madgwick</t>
  </si>
  <si>
    <t>Lee Weeks</t>
  </si>
  <si>
    <t>Tracy Crank</t>
  </si>
  <si>
    <t>John Brimecome</t>
  </si>
  <si>
    <t>Mark Bicknell</t>
  </si>
  <si>
    <t>John Field</t>
  </si>
  <si>
    <t>Liz Steward</t>
  </si>
  <si>
    <t>Martin Shaw</t>
  </si>
  <si>
    <t>Matt Russell</t>
  </si>
  <si>
    <t>Total runners per race</t>
  </si>
  <si>
    <t>Unique runners</t>
  </si>
  <si>
    <t>Matt Sargent</t>
  </si>
  <si>
    <t>Ladies race position</t>
  </si>
  <si>
    <t>Sally Bennett</t>
  </si>
  <si>
    <t>Mat Sibley</t>
  </si>
  <si>
    <t>Mike Deller</t>
  </si>
  <si>
    <t>Sarah Heard</t>
  </si>
  <si>
    <t>Michael Harrison</t>
  </si>
  <si>
    <t>Sara Saunders</t>
  </si>
  <si>
    <t>Neil Hawkey</t>
  </si>
  <si>
    <t>Slavena Jensen</t>
  </si>
  <si>
    <t>Neptune Bell</t>
  </si>
  <si>
    <t>Martin Parfitt</t>
  </si>
  <si>
    <t>Nick Bailey</t>
  </si>
  <si>
    <t>Nigel Wilson</t>
  </si>
  <si>
    <t>Marty McKinlay</t>
  </si>
  <si>
    <t>Ollie Craig</t>
  </si>
  <si>
    <t>Owen Cole</t>
  </si>
  <si>
    <t>Paul Harsent</t>
  </si>
  <si>
    <t>Men continued</t>
  </si>
  <si>
    <t>Paul Morris</t>
  </si>
  <si>
    <t>Paul Welch</t>
  </si>
  <si>
    <t>Rob Wilson</t>
  </si>
  <si>
    <t>Peter Murphy</t>
  </si>
  <si>
    <t>Robin Yates</t>
  </si>
  <si>
    <t>Rich Hammond</t>
  </si>
  <si>
    <t>Roger Jones</t>
  </si>
  <si>
    <t>Rob Moore</t>
  </si>
  <si>
    <t>Rory Heard</t>
  </si>
  <si>
    <t>Sean James</t>
  </si>
  <si>
    <t>Simon Toms</t>
  </si>
  <si>
    <t>Steve Wootton</t>
  </si>
  <si>
    <t>Stuart Hoare</t>
  </si>
  <si>
    <t>Paul Saunders</t>
  </si>
  <si>
    <t>Tim Collins</t>
  </si>
  <si>
    <t>Terry Aked</t>
  </si>
  <si>
    <t>Tony Laurenson</t>
  </si>
  <si>
    <t>Tony Liddell</t>
  </si>
  <si>
    <t>Rich Wilson</t>
  </si>
  <si>
    <t>Mens race position</t>
  </si>
  <si>
    <t>Team Position</t>
  </si>
  <si>
    <t>League position</t>
  </si>
  <si>
    <t>Benyon's Enclosure XC Results</t>
  </si>
  <si>
    <t>Club pos'n</t>
  </si>
  <si>
    <t>Race Pos'n</t>
  </si>
  <si>
    <t>Sub-total</t>
  </si>
  <si>
    <t>Richard Hammond</t>
  </si>
  <si>
    <t>Mens Team finished 1st out of 22</t>
  </si>
  <si>
    <t>Ladies Team finished 11th out of 22</t>
  </si>
  <si>
    <t>Overall team result Joint 5th out of 22</t>
  </si>
  <si>
    <t>Alice Holt  XC Results</t>
  </si>
  <si>
    <t>Kirtsy Aked</t>
  </si>
  <si>
    <t>Dave Arnold</t>
  </si>
  <si>
    <t>Mens Team finished ??nd out of 22</t>
  </si>
  <si>
    <t>Ladies Team finished ??th out of 22</t>
  </si>
  <si>
    <t>Overall team result joint 2nd out of 23 (3 way tie)</t>
  </si>
  <si>
    <t>Current League position ??</t>
  </si>
  <si>
    <t>Lord Wandsworth XC Results</t>
  </si>
  <si>
    <t>Pete Murphy</t>
  </si>
  <si>
    <t>Nick Baily</t>
  </si>
  <si>
    <t>Mens Team finished ??th out of 22</t>
  </si>
  <si>
    <t>Overall team result ??th out of 22</t>
  </si>
  <si>
    <t>Currently sit ??th out of 22 in the league</t>
  </si>
  <si>
    <t>Chawton House XC Results</t>
  </si>
  <si>
    <t>Kimberly Churchill</t>
  </si>
  <si>
    <t>Overall team result ??rd out of 22</t>
  </si>
  <si>
    <t>Current league position ??th</t>
  </si>
  <si>
    <t>Bourne Woods XC Results</t>
  </si>
  <si>
    <t>Mike Harrison</t>
  </si>
  <si>
    <t>Andy Newcombe</t>
  </si>
  <si>
    <t>Mens Team finished ??rd out of 22.</t>
  </si>
  <si>
    <t>Ladies Team finished ??th out of 22.</t>
  </si>
  <si>
    <t>Overall team result ??th out of 22.</t>
  </si>
  <si>
    <t>Final league position ??</t>
  </si>
  <si>
    <t>Fareham RC  XC Results</t>
  </si>
  <si>
    <t>Mens Team finished 1st out of 23</t>
  </si>
  <si>
    <t>Ladies Team finished 2nd out of 23</t>
  </si>
  <si>
    <t>Overall team result 1st out of 23</t>
  </si>
  <si>
    <t>Pos</t>
  </si>
  <si>
    <t>CLUB</t>
  </si>
  <si>
    <t>Bourne woods</t>
  </si>
  <si>
    <t>Lord Wandsworth</t>
  </si>
  <si>
    <t>Holywell</t>
  </si>
  <si>
    <t>Best 4</t>
  </si>
  <si>
    <t>LISS RUNNERS</t>
  </si>
  <si>
    <t>BASINGSTOKE &amp; MIDHANTS</t>
  </si>
  <si>
    <t>FLEET &amp; CROOKHAM A.C.</t>
  </si>
  <si>
    <t>HASLEMERE BORDERS A.C.</t>
  </si>
  <si>
    <t>DENMEAD STRIDERS</t>
  </si>
  <si>
    <t>HART ROAD RUNNERS</t>
  </si>
  <si>
    <t>FARNHAM RUNNERS</t>
  </si>
  <si>
    <t>HATCH WARREN RUNNERS</t>
  </si>
  <si>
    <t>ALTON RUNNERS</t>
  </si>
  <si>
    <t>PORTSMOUTH TRI</t>
  </si>
  <si>
    <t>HOOK RUNNERS</t>
  </si>
  <si>
    <t>CHINEHAM PARK R.C.</t>
  </si>
  <si>
    <t>FAREHAM RC</t>
  </si>
  <si>
    <t>SHERFIELD PARK RUNNERS</t>
  </si>
  <si>
    <t>COVE JOGGERS</t>
  </si>
  <si>
    <t>FARNHAM TRI</t>
  </si>
  <si>
    <t>GOSPORT ROAD RUNNERS</t>
  </si>
  <si>
    <t>VICTORY A.C.</t>
  </si>
  <si>
    <t>PORTSMOUTH JOGGERS</t>
  </si>
  <si>
    <t>STUBBINGTON GREEN</t>
  </si>
  <si>
    <t>WAVERLEY HARRIERS</t>
  </si>
  <si>
    <t>HAVANT A.C.</t>
  </si>
  <si>
    <t>John Mottershead</t>
  </si>
  <si>
    <t>Matthew Russell</t>
  </si>
  <si>
    <t>Andrew Taphouse</t>
  </si>
  <si>
    <t>X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</si>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</sst>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>
      <alignment horizontal="center"/>
    </xf>
    <xf numFmtId="1" fontId="0" fillId="0" borderId="0" xfId="0" applyNumberFormat="1" applyAlignment="1">
      <alignment horizontal="center"/>
    </xf>
    <xf numFmtId="0" fontId="0" fillId="0" borderId="4" xfId="0" applyBorder="1"/>
    <xf numFmtId="0" fontId="2" fillId="0" borderId="4" xfId="0" applyFont="1" applyBorder="1"/>
    <xf numFmtId="0" fontId="2" fillId="0" borderId="4" xfId="0" applyFont="1" applyBorder="1" applyAlignment="1">
      <alignment horizontal="center"/>
    </xf>
    <xf numFmtId="1" fontId="0" fillId="2" borderId="0" xfId="0" applyNumberFormat="1" applyFill="1" applyAlignment="1">
      <alignment horizontal="center"/>
    </xf>
    <xf numFmtId="0" fontId="0" fillId="2" borderId="0" xfId="0" applyFill="1" applyAlignment="1">
      <alignment horizontal="center"/>
    </xf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/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1" xfId="0" applyBorder="1" applyAlignment="1">
      <alignment horizontal="center"/>
    </xf>
    <xf numFmtId="0" fontId="0" fillId="0" borderId="12" xfId="0" applyBorder="1"/>
    <xf numFmtId="1" fontId="0" fillId="0" borderId="9" xfId="0" applyNumberFormat="1" applyBorder="1" applyAlignment="1">
      <alignment horizontal="left"/>
    </xf>
    <xf numFmtId="1" fontId="0" fillId="0" borderId="6" xfId="0" applyNumberFormat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0" xfId="0" applyAlignment="1">
      <alignment horizontal="right"/>
    </xf>
    <xf numFmtId="1" fontId="0" fillId="0" borderId="0" xfId="0" applyNumberFormat="1"/>
    <xf numFmtId="0" fontId="0" fillId="0" borderId="9" xfId="0" applyBorder="1" applyAlignment="1">
      <alignment horizontal="left" vertical="center"/>
    </xf>
    <xf numFmtId="0" fontId="4" fillId="0" borderId="0" xfId="0" applyFont="1"/>
    <xf numFmtId="0" fontId="0" fillId="0" borderId="0" xfId="0" applyAlignment="1">
      <alignment horizontal="left"/>
    </xf>
    <xf numFmtId="0" fontId="0" fillId="0" borderId="16" xfId="0" applyBorder="1" applyAlignment="1">
      <alignment horizontal="center"/>
    </xf>
    <xf numFmtId="0" fontId="0" fillId="0" borderId="16" xfId="0" applyBorder="1"/>
    <xf numFmtId="0" fontId="0" fillId="3" borderId="16" xfId="0" applyFill="1" applyBorder="1"/>
    <xf numFmtId="0" fontId="0" fillId="3" borderId="16" xfId="0" applyFill="1" applyBorder="1" applyAlignment="1">
      <alignment horizontal="center"/>
    </xf>
    <xf numFmtId="0" fontId="0" fillId="3" borderId="0" xfId="0" applyFill="1"/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 vertical="top" wrapText="1"/>
    </xf>
    <xf numFmtId="0" fontId="0" fillId="0" borderId="0" xfId="0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</cellXfs>
  <cellStyles count="1">
    <cellStyle name="Normal" xfId="0" builtinId="0"/>
  </cellStyles>
  <dxfs count="12">
    <dxf>
      <numFmt numFmtId="1" formatCode="0"/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border outline="0">
        <left style="medium">
          <color indexed="64"/>
        </left>
      </border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7030A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152400</xdr:colOff>
      <xdr:row>0</xdr:row>
      <xdr:rowOff>65489</xdr:rowOff>
    </xdr:from>
    <xdr:to>
      <xdr:col>25</xdr:col>
      <xdr:colOff>192262</xdr:colOff>
      <xdr:row>28</xdr:row>
      <xdr:rowOff>162969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BEAE3E14-6169-D5CE-0621-DF6163729C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210425" y="65489"/>
          <a:ext cx="9183862" cy="5441005"/>
        </a:xfrm>
        <a:prstGeom prst="rect">
          <a:avLst/>
        </a:prstGeom>
      </xdr:spPr>
    </xdr:pic>
    <xdr:clientData/>
  </xdr:twoCellAnchor>
  <xdr:twoCellAnchor editAs="oneCell">
    <xdr:from>
      <xdr:col>10</xdr:col>
      <xdr:colOff>200024</xdr:colOff>
      <xdr:row>29</xdr:row>
      <xdr:rowOff>62246</xdr:rowOff>
    </xdr:from>
    <xdr:to>
      <xdr:col>19</xdr:col>
      <xdr:colOff>381871</xdr:colOff>
      <xdr:row>58</xdr:row>
      <xdr:rowOff>124690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xmlns="" id="{386A5679-D872-650B-850B-E234905885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258049" y="5596271"/>
          <a:ext cx="5668247" cy="5625044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id="1" name="Table1" displayName="Table1" ref="A4:C26" totalsRowShown="0" tableBorderDxfId="2">
  <autoFilter ref="A4:C26">
    <filterColumn colId="0" hiddenButton="1"/>
    <filterColumn colId="1" hiddenButton="1"/>
    <filterColumn colId="2" hiddenButton="1"/>
  </autoFilter>
  <sortState ref="A5:C26">
    <sortCondition ref="C4:C26"/>
  </sortState>
  <tableColumns count="3">
    <tableColumn id="1" name="Club pos'n" dataDxfId="1"/>
    <tableColumn id="2" name="Runner"/>
    <tableColumn id="3" name="Race Pos'n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67"/>
  <sheetViews>
    <sheetView topLeftCell="B42" zoomScale="90" zoomScaleNormal="90" workbookViewId="0">
      <selection activeCell="J4" sqref="J4"/>
    </sheetView>
  </sheetViews>
  <sheetFormatPr defaultRowHeight="15" x14ac:dyDescent="0.25"/>
  <cols>
    <col min="1" max="1" width="6.85546875" customWidth="1"/>
    <col min="2" max="2" width="19.85546875" bestFit="1" customWidth="1"/>
    <col min="3" max="3" width="9" style="1" bestFit="1" customWidth="1"/>
    <col min="4" max="4" width="12.42578125" style="1" bestFit="1" customWidth="1"/>
    <col min="5" max="6" width="9.5703125" style="1" bestFit="1" customWidth="1"/>
    <col min="7" max="7" width="7.5703125" style="1" bestFit="1" customWidth="1"/>
    <col min="8" max="8" width="11.42578125" style="1" bestFit="1" customWidth="1"/>
    <col min="9" max="9" width="6.85546875" style="1" customWidth="1"/>
    <col min="11" max="11" width="23.140625" bestFit="1" customWidth="1"/>
    <col min="12" max="12" width="9" style="1" bestFit="1" customWidth="1"/>
    <col min="13" max="13" width="12.42578125" style="1" bestFit="1" customWidth="1"/>
    <col min="14" max="15" width="9.5703125" style="1" bestFit="1" customWidth="1"/>
    <col min="16" max="16" width="10.7109375" style="1" bestFit="1" customWidth="1"/>
    <col min="17" max="17" width="11.42578125" style="1" bestFit="1" customWidth="1"/>
    <col min="18" max="18" width="6" style="1" bestFit="1" customWidth="1"/>
    <col min="19" max="19" width="16.5703125" style="1" bestFit="1" customWidth="1"/>
    <col min="20" max="20" width="4" customWidth="1"/>
    <col min="21" max="21" width="19.85546875" bestFit="1" customWidth="1"/>
    <col min="22" max="22" width="14.85546875" bestFit="1" customWidth="1"/>
    <col min="23" max="23" width="14.5703125" bestFit="1" customWidth="1"/>
    <col min="24" max="24" width="4" customWidth="1"/>
    <col min="25" max="25" width="21.5703125" bestFit="1" customWidth="1"/>
    <col min="26" max="26" width="14.85546875" bestFit="1" customWidth="1"/>
    <col min="27" max="27" width="14.5703125" bestFit="1" customWidth="1"/>
  </cols>
  <sheetData>
    <row r="1" spans="1:27" ht="15.75" x14ac:dyDescent="0.25">
      <c r="C1" s="33"/>
      <c r="D1" s="33"/>
      <c r="E1" s="33"/>
      <c r="F1" s="33"/>
      <c r="G1" s="33"/>
      <c r="H1" s="33"/>
      <c r="I1" s="33"/>
      <c r="L1" s="33"/>
      <c r="M1" s="33"/>
      <c r="N1" s="33"/>
      <c r="O1" s="33"/>
      <c r="P1" s="33"/>
      <c r="Q1" s="33"/>
      <c r="R1" s="33"/>
      <c r="S1" s="33"/>
      <c r="U1" s="37" t="s">
        <v>0</v>
      </c>
      <c r="V1" s="37"/>
      <c r="W1" s="37"/>
      <c r="Y1" s="37" t="s">
        <v>1</v>
      </c>
      <c r="Z1" s="37"/>
      <c r="AA1" s="37"/>
    </row>
    <row r="2" spans="1:27" ht="15.75" x14ac:dyDescent="0.25">
      <c r="A2" s="32" t="s">
        <v>0</v>
      </c>
      <c r="B2" s="32"/>
      <c r="C2" s="32"/>
      <c r="D2" s="32"/>
      <c r="E2" s="33"/>
      <c r="F2" s="32"/>
      <c r="G2" s="33"/>
      <c r="H2" s="32"/>
      <c r="I2" s="33"/>
      <c r="J2" s="32" t="s">
        <v>1</v>
      </c>
      <c r="K2" s="32"/>
      <c r="L2" s="32"/>
      <c r="M2" s="32"/>
      <c r="N2" s="33"/>
      <c r="O2" s="33"/>
      <c r="P2" s="32"/>
      <c r="Q2" s="32"/>
      <c r="R2" s="32" t="s">
        <v>2</v>
      </c>
      <c r="S2" s="32"/>
    </row>
    <row r="3" spans="1:27" ht="15.75" x14ac:dyDescent="0.25">
      <c r="B3" t="s">
        <v>3</v>
      </c>
      <c r="C3" s="33" t="s">
        <v>4</v>
      </c>
      <c r="D3" s="33" t="s">
        <v>5</v>
      </c>
      <c r="E3" s="33" t="s">
        <v>6</v>
      </c>
      <c r="F3" s="33" t="s">
        <v>7</v>
      </c>
      <c r="G3" s="33" t="s">
        <v>8</v>
      </c>
      <c r="H3" s="36" t="s">
        <v>9</v>
      </c>
      <c r="I3" s="32" t="s">
        <v>2</v>
      </c>
      <c r="K3" t="s">
        <v>3</v>
      </c>
      <c r="L3" s="33" t="s">
        <v>4</v>
      </c>
      <c r="M3" s="33" t="s">
        <v>5</v>
      </c>
      <c r="N3" s="33" t="s">
        <v>6</v>
      </c>
      <c r="O3" s="33" t="s">
        <v>7</v>
      </c>
      <c r="P3" s="33" t="s">
        <v>8</v>
      </c>
      <c r="Q3" s="36" t="s">
        <v>9</v>
      </c>
      <c r="R3" s="33"/>
      <c r="S3" s="33"/>
      <c r="V3" s="3" t="s">
        <v>10</v>
      </c>
      <c r="W3" s="3" t="s">
        <v>11</v>
      </c>
      <c r="Z3" s="3" t="s">
        <v>10</v>
      </c>
      <c r="AA3" s="3" t="s">
        <v>11</v>
      </c>
    </row>
    <row r="4" spans="1:27" x14ac:dyDescent="0.25">
      <c r="A4" s="23">
        <v>1</v>
      </c>
      <c r="B4" t="s">
        <v>12</v>
      </c>
      <c r="C4" s="6"/>
      <c r="D4" s="7"/>
      <c r="E4" s="7"/>
      <c r="F4" s="7"/>
      <c r="G4" s="7"/>
      <c r="H4" s="7"/>
      <c r="I4" s="2">
        <f>COUNTIF(C4:H4,1)+COUNTIF(C4:H4,2)+COUNTIF(C4:H4,3)+COUNTIF(C4:H4,4)+COUNTIF(C4:H4,5)+COUNTIF(C4:H4,6)+COUNTIF(C4:H4,7)+COUNTIF(C4:H4,8)+COUNTIF(C4:H4,9)+COUNTIF(C4:H4,10)+COUNTIF(C4:H4,11)+COUNTIF(C4:H4,12)+COUNTIF(C4:H4,13)+COUNTIF(C4:H4,14)+COUNTIF(C4:H4,15)+COUNTIF(C4:H4,16)+COUNTIF(C4:H4,17)+COUNTIF(C4:H4,18)+COUNTIF(C4:H4,19)+COUNTIF(C4:H4,20)+COUNTIF(C4:H4,21)+COUNTIF(C4:H4,22)+COUNTIF(C4:H4,23)+COUNTIF(C4:H4,24)+COUNTIF(C4:H4,25)+COUNTIF(C4:H4,26)+COUNTIF(C4:H4,27)+COUNTIF(C4:H4,28)+COUNTIF(C4:H4,29)+COUNTIF(C4:H4,30)+COUNTIF(C4:H4,31)+COUNTIF(C4:H4,32)+COUNTIF(C4:H4,33)+COUNTIF(C4:H4,34)+COUNTIF(C4:H4,35)+COUNTIF(C4:H4,36)+COUNTIF(C4:H4,37)+COUNTIF(C4:H4,38)+COUNTIF(C4:H4,39)+COUNTIF(C4:H4,40)+COUNTIF(C4:H4,41)+COUNTIF(C4:H4,42)+COUNTIF(C4:H4,43)+COUNTIF(C4:H4,44)+COUNTIF(C4:H4,45)+COUNTIF(C4:H4,46)+COUNTIF(C4:H4,47)+COUNTIF(C4:H4,48)+COUNTIF(C4:H4,49)+COUNTIF(C4:H4,50)+COUNTIF(C4:H4,51)+COUNTIF(C4:H4,52)+COUNTIF(C4:H4,53)+COUNTIF(C4:H4,54)+COUNTIF(C4:H4,55)+COUNTIF(C4:H4,56)+COUNTIF(C4:H4,57)+COUNTIF(C4:H4,58)+COUNTIF(C4:H4,59)</f>
        <v>0</v>
      </c>
      <c r="J4">
        <v>1</v>
      </c>
      <c r="K4" t="s">
        <v>13</v>
      </c>
      <c r="L4" s="7"/>
      <c r="M4" s="7"/>
      <c r="N4" s="7"/>
      <c r="O4" s="7"/>
      <c r="P4" s="7"/>
      <c r="Q4" s="7"/>
      <c r="R4" s="2">
        <f>COUNTIF(L4:Q4,1)+COUNTIF(L4:Q4,2)+COUNTIF(L4:Q4,3)+COUNTIF(L4:Q4,4)+COUNTIF(L4:Q4,5)+COUNTIF(L4:Q4,6)+COUNTIF(L4:Q4,7)+COUNTIF(L4:Q4,8)+COUNTIF(L4:Q4,9)+COUNTIF(L4:Q4,10)+COUNTIF(L4:Q4,11)+COUNTIF(L4:Q4,12)+COUNTIF(L4:Q4,13)+COUNTIF(L4:Q4,14)+COUNTIF(L4:Q4,15)+COUNTIF(L4:Q4,16)+COUNTIF(L4:Q4,17)+COUNTIF(L4:Q4,18)+COUNTIF(L4:Q4,19)+COUNTIF(L4:Q4,20)+COUNTIF(L4:Q4,21)+COUNTIF(L4:Q4,22)+COUNTIF(L4:Q4,23)+COUNTIF(L4:Q4,24)+COUNTIF(L4:Q4,25)+COUNTIF(L4:Q4,26)+COUNTIF(L4:Q4,27)+COUNTIF(L4:Q4,28)+COUNTIF(L4:Q4,29)+COUNTIF(L4:Q4,30)+COUNTIF(L4:Q4,31)+COUNTIF(L4:Q4,32)+COUNTIF(L4:Q4,33)+COUNTIF(L4:Q4,34)+COUNTIF(L4:Q4,35)+COUNTIF(L4:Q4,36)+COUNTIF(L4:Q4,37)+COUNTIF(L4:Q4,38)+COUNTIF(L4:Q4,39)+COUNTIF(L4:Q4,40)+COUNTIF(L4:Q4,41)+COUNTIF(L4:Q4,42)+COUNTIF(L4:Q4,43)+COUNTIF(L4:Q4,44)+COUNTIF(L4:Q4,45)+COUNTIF(L4:Q4,46)+COUNTIF(L4:Q4,47)+COUNTIF(L4:Q4,48)+COUNTIF(L4:Q4,49)+COUNTIF(L4:Q4,50)+COUNTIF(L4:Q4,51)+COUNTIF(L4:Q4,52)+COUNTIF(L4:Q4,53)+COUNTIF(L4:Q4,54)+COUNTIF(L4:Q4,55)+COUNTIF(L4:Q4,56)+COUNTIF(L4:Q4,57)+COUNTIF(L4:Q4,58)+COUNTIF(L4:Q4,59)</f>
        <v>0</v>
      </c>
      <c r="S4" s="2"/>
      <c r="U4" s="3" t="s">
        <v>12</v>
      </c>
      <c r="V4" s="3"/>
      <c r="W4" s="3"/>
      <c r="Y4" s="3" t="s">
        <v>13</v>
      </c>
      <c r="Z4" s="3"/>
      <c r="AA4" s="3"/>
    </row>
    <row r="5" spans="1:27" x14ac:dyDescent="0.25">
      <c r="A5" s="23">
        <v>2</v>
      </c>
      <c r="B5" t="s">
        <v>14</v>
      </c>
      <c r="C5" s="6">
        <v>5</v>
      </c>
      <c r="D5" s="7"/>
      <c r="E5" s="7"/>
      <c r="F5" s="7"/>
      <c r="G5" s="7"/>
      <c r="H5" s="7"/>
      <c r="I5" s="2">
        <f t="shared" ref="I5:I61" si="0">COUNTIF(C5:H5,1)+COUNTIF(C5:H5,2)+COUNTIF(C5:H5,3)+COUNTIF(C5:H5,4)+COUNTIF(C5:H5,5)+COUNTIF(C5:H5,6)+COUNTIF(C5:H5,7)+COUNTIF(C5:H5,8)+COUNTIF(C5:H5,9)+COUNTIF(C5:H5,10)+COUNTIF(C5:H5,11)+COUNTIF(C5:H5,12)+COUNTIF(C5:H5,13)+COUNTIF(C5:H5,14)+COUNTIF(C5:H5,15)+COUNTIF(C5:H5,16)+COUNTIF(C5:H5,17)+COUNTIF(C5:H5,18)+COUNTIF(C5:H5,19)+COUNTIF(C5:H5,20)+COUNTIF(C5:H5,21)+COUNTIF(C5:H5,22)+COUNTIF(C5:H5,23)+COUNTIF(C5:H5,24)+COUNTIF(C5:H5,25)+COUNTIF(C5:H5,26)+COUNTIF(C5:H5,27)+COUNTIF(C5:H5,28)+COUNTIF(C5:H5,29)+COUNTIF(C5:H5,30)+COUNTIF(C5:H5,31)+COUNTIF(C5:H5,32)+COUNTIF(C5:H5,33)+COUNTIF(C5:H5,34)+COUNTIF(C5:H5,35)+COUNTIF(C5:H5,36)+COUNTIF(C5:H5,37)+COUNTIF(C5:H5,38)+COUNTIF(C5:H5,39)+COUNTIF(C5:H5,40)+COUNTIF(C5:H5,41)+COUNTIF(C5:H5,42)+COUNTIF(C5:H5,43)+COUNTIF(C5:H5,44)+COUNTIF(C5:H5,45)+COUNTIF(C5:H5,46)+COUNTIF(C5:H5,47)+COUNTIF(C5:H5,48)+COUNTIF(C5:H5,49)+COUNTIF(C5:H5,50)+COUNTIF(C5:H5,51)+COUNTIF(C5:H5,52)+COUNTIF(C5:H5,53)+COUNTIF(C5:H5,54)+COUNTIF(C5:H5,55)+COUNTIF(C5:H5,56)+COUNTIF(C5:H5,57)+COUNTIF(C5:H5,58)+COUNTIF(C5:H5,59)</f>
        <v>1</v>
      </c>
      <c r="J5">
        <v>2</v>
      </c>
      <c r="K5" t="s">
        <v>15</v>
      </c>
      <c r="L5" s="7"/>
      <c r="M5" s="7"/>
      <c r="N5" s="7"/>
      <c r="O5" s="7"/>
      <c r="P5" s="7"/>
      <c r="Q5" s="7"/>
      <c r="R5" s="2">
        <f>COUNTIF(L5:Q5,1)+COUNTIF(L5:Q5,2)+COUNTIF(L5:Q5,3)+COUNTIF(L5:Q5,4)+COUNTIF(L5:Q5,5)+COUNTIF(L5:Q5,6)+COUNTIF(L5:Q5,7)+COUNTIF(L5:Q5,8)+COUNTIF(L5:Q5,9)+COUNTIF(L5:Q5,10)+COUNTIF(L5:Q5,11)+COUNTIF(L5:Q5,12)+COUNTIF(L5:Q5,13)+COUNTIF(L5:Q5,14)+COUNTIF(L5:Q5,15)+COUNTIF(L5:Q5,16)+COUNTIF(L5:Q5,17)+COUNTIF(L5:Q5,18)+COUNTIF(L5:Q5,19)+COUNTIF(L5:Q5,20)+COUNTIF(L5:Q5,21)+COUNTIF(L5:Q5,22)+COUNTIF(L5:Q5,23)+COUNTIF(L5:Q5,24)+COUNTIF(L5:Q5,25)+COUNTIF(L5:Q5,26)+COUNTIF(L5:Q5,27)+COUNTIF(L5:Q5,28)+COUNTIF(L5:Q5,29)+COUNTIF(L5:Q5,30)+COUNTIF(L5:Q5,31)+COUNTIF(L5:Q5,32)+COUNTIF(L5:Q5,33)+COUNTIF(L5:Q5,34)+COUNTIF(L5:Q5,35)+COUNTIF(L5:Q5,36)+COUNTIF(L5:Q5,37)+COUNTIF(L5:Q5,38)+COUNTIF(L5:Q5,39)+COUNTIF(L5:Q5,40)+COUNTIF(L5:Q5,41)+COUNTIF(L5:Q5,42)+COUNTIF(L5:Q5,43)+COUNTIF(L5:Q5,44)+COUNTIF(L5:Q5,45)+COUNTIF(L5:Q5,46)+COUNTIF(L5:Q5,47)+COUNTIF(L5:Q5,48)+COUNTIF(L5:Q5,49)+COUNTIF(L5:Q5,50)+COUNTIF(L5:Q5,51)+COUNTIF(L5:Q5,52)+COUNTIF(L5:Q5,53)+COUNTIF(L5:Q5,54)+COUNTIF(L5:Q5,55)+COUNTIF(L5:Q5,56)+COUNTIF(L5:Q5,57)+COUNTIF(L5:Q5,58)+COUNTIF(L5:Q5,59)</f>
        <v>0</v>
      </c>
      <c r="S5" s="2"/>
      <c r="U5" s="3" t="s">
        <v>16</v>
      </c>
      <c r="V5" s="3"/>
      <c r="W5" s="3"/>
      <c r="Y5" s="3" t="s">
        <v>17</v>
      </c>
      <c r="Z5" s="3"/>
      <c r="AA5" s="3"/>
    </row>
    <row r="6" spans="1:27" x14ac:dyDescent="0.25">
      <c r="A6" s="23">
        <v>3</v>
      </c>
      <c r="B6" t="s">
        <v>18</v>
      </c>
      <c r="C6" s="6"/>
      <c r="D6" s="7"/>
      <c r="E6" s="7"/>
      <c r="F6" s="7"/>
      <c r="G6" s="7"/>
      <c r="H6" s="7"/>
      <c r="I6" s="2">
        <f t="shared" si="0"/>
        <v>0</v>
      </c>
      <c r="J6">
        <v>3</v>
      </c>
      <c r="K6" t="s">
        <v>19</v>
      </c>
      <c r="L6" s="7"/>
      <c r="M6" s="7"/>
      <c r="N6" s="7"/>
      <c r="O6" s="7"/>
      <c r="P6" s="7"/>
      <c r="Q6" s="7"/>
      <c r="R6" s="2">
        <f t="shared" ref="R6:R7" si="1">COUNTIF(L6:Q6,1)+COUNTIF(L6:Q6,2)+COUNTIF(L6:Q6,3)+COUNTIF(L6:Q6,4)+COUNTIF(L6:Q6,5)+COUNTIF(L6:Q6,6)+COUNTIF(L6:Q6,7)+COUNTIF(L6:Q6,8)+COUNTIF(L6:Q6,9)+COUNTIF(L6:Q6,10)+COUNTIF(L6:Q6,11)+COUNTIF(L6:Q6,12)+COUNTIF(L6:Q6,13)+COUNTIF(L6:Q6,14)+COUNTIF(L6:Q6,15)+COUNTIF(L6:Q6,16)+COUNTIF(L6:Q6,17)+COUNTIF(L6:Q6,18)+COUNTIF(L6:Q6,19)+COUNTIF(L6:Q6,20)+COUNTIF(L6:Q6,21)+COUNTIF(L6:Q6,22)+COUNTIF(L6:Q6,23)+COUNTIF(L6:Q6,24)+COUNTIF(L6:Q6,25)+COUNTIF(L6:Q6,26)+COUNTIF(L6:Q6,27)+COUNTIF(L6:Q6,28)+COUNTIF(L6:Q6,29)+COUNTIF(L6:Q6,30)+COUNTIF(L6:Q6,31)+COUNTIF(L6:Q6,32)+COUNTIF(L6:Q6,33)+COUNTIF(L6:Q6,34)+COUNTIF(L6:Q6,35)+COUNTIF(L6:Q6,36)+COUNTIF(L6:Q6,37)+COUNTIF(L6:Q6,38)+COUNTIF(L6:Q6,39)+COUNTIF(L6:Q6,40)+COUNTIF(L6:Q6,41)+COUNTIF(L6:Q6,42)+COUNTIF(L6:Q6,43)+COUNTIF(L6:Q6,44)+COUNTIF(L6:Q6,45)+COUNTIF(L6:Q6,46)+COUNTIF(L6:Q6,47)+COUNTIF(L6:Q6,48)+COUNTIF(L6:Q6,49)+COUNTIF(L6:Q6,50)+COUNTIF(L6:Q6,51)+COUNTIF(L6:Q6,52)+COUNTIF(L6:Q6,53)+COUNTIF(L6:Q6,54)+COUNTIF(L6:Q6,55)+COUNTIF(L6:Q6,56)+COUNTIF(L6:Q6,57)+COUNTIF(L6:Q6,58)+COUNTIF(L6:Q6,59)</f>
        <v>0</v>
      </c>
      <c r="S6" s="2"/>
      <c r="U6" s="3" t="s">
        <v>14</v>
      </c>
      <c r="V6" s="3"/>
      <c r="W6" s="3"/>
      <c r="Y6" s="3" t="s">
        <v>15</v>
      </c>
      <c r="Z6" s="3"/>
      <c r="AA6" s="3"/>
    </row>
    <row r="7" spans="1:27" x14ac:dyDescent="0.25">
      <c r="A7" s="23">
        <v>4</v>
      </c>
      <c r="B7" t="s">
        <v>20</v>
      </c>
      <c r="C7" s="6">
        <v>17</v>
      </c>
      <c r="D7" s="7"/>
      <c r="E7" s="7"/>
      <c r="F7" s="7"/>
      <c r="G7" s="7"/>
      <c r="H7" s="7"/>
      <c r="I7" s="2">
        <f t="shared" si="0"/>
        <v>1</v>
      </c>
      <c r="J7">
        <v>4</v>
      </c>
      <c r="K7" t="s">
        <v>21</v>
      </c>
      <c r="L7" s="7"/>
      <c r="M7" s="7"/>
      <c r="N7" s="7"/>
      <c r="O7" s="7"/>
      <c r="P7" s="7"/>
      <c r="Q7" s="7"/>
      <c r="R7" s="2">
        <f t="shared" si="1"/>
        <v>0</v>
      </c>
      <c r="S7" s="2"/>
      <c r="U7" s="3" t="s">
        <v>18</v>
      </c>
      <c r="V7" s="3"/>
      <c r="W7" s="3"/>
      <c r="Y7" s="3" t="s">
        <v>19</v>
      </c>
      <c r="Z7" s="3"/>
      <c r="AA7" s="3"/>
    </row>
    <row r="8" spans="1:27" x14ac:dyDescent="0.25">
      <c r="A8" s="23">
        <v>5</v>
      </c>
      <c r="B8" t="s">
        <v>22</v>
      </c>
      <c r="C8" s="6">
        <v>7</v>
      </c>
      <c r="D8" s="7"/>
      <c r="E8" s="7"/>
      <c r="F8" s="7"/>
      <c r="G8" s="7"/>
      <c r="H8" s="7"/>
      <c r="I8" s="2">
        <f t="shared" si="0"/>
        <v>1</v>
      </c>
      <c r="J8">
        <v>5</v>
      </c>
      <c r="K8" t="s">
        <v>23</v>
      </c>
      <c r="L8" s="7">
        <v>3</v>
      </c>
      <c r="M8" s="7"/>
      <c r="N8" s="7"/>
      <c r="O8" s="7"/>
      <c r="P8" s="7"/>
      <c r="Q8" s="7"/>
      <c r="R8" s="2">
        <f t="shared" ref="R8:R32" si="2">COUNTIF(L8:Q8,1)+COUNTIF(L8:Q8,2)+COUNTIF(L8:Q8,3)+COUNTIF(L8:Q8,4)+COUNTIF(L8:Q8,5)+COUNTIF(L8:Q8,6)+COUNTIF(L8:Q8,7)+COUNTIF(L8:Q8,8)+COUNTIF(L8:Q8,9)+COUNTIF(L8:Q8,10)+COUNTIF(L8:Q8,11)+COUNTIF(L8:Q8,12)+COUNTIF(L8:Q8,13)+COUNTIF(L8:Q8,14)+COUNTIF(L8:Q8,15)+COUNTIF(L8:Q8,16)+COUNTIF(L8:Q8,17)+COUNTIF(L8:Q8,18)+COUNTIF(L8:Q8,19)+COUNTIF(L8:Q8,20)+COUNTIF(L8:Q8,21)+COUNTIF(L8:Q8,22)+COUNTIF(L8:Q8,23)+COUNTIF(L8:Q8,24)+COUNTIF(L8:Q8,25)+COUNTIF(L8:Q8,26)+COUNTIF(L8:Q8,27)+COUNTIF(L8:Q8,28)+COUNTIF(L8:Q8,29)+COUNTIF(L8:Q8,30)+COUNTIF(L8:Q8,31)+COUNTIF(L8:Q8,32)+COUNTIF(L8:Q8,33)+COUNTIF(L8:Q8,34)+COUNTIF(L8:Q8,35)+COUNTIF(L8:Q8,36)+COUNTIF(L8:Q8,37)+COUNTIF(L8:Q8,38)+COUNTIF(L8:Q8,39)+COUNTIF(L8:Q8,40)+COUNTIF(L8:Q8,41)+COUNTIF(L8:Q8,42)+COUNTIF(L8:Q8,43)+COUNTIF(L8:Q8,44)+COUNTIF(L8:Q8,45)+COUNTIF(L8:Q8,46)+COUNTIF(L8:Q8,47)+COUNTIF(L8:Q8,48)+COUNTIF(L8:Q8,49)+COUNTIF(L8:Q8,50)+COUNTIF(L8:Q8,51)+COUNTIF(L8:Q8,52)+COUNTIF(L8:Q8,53)+COUNTIF(L8:Q8,54)+COUNTIF(L8:Q8,55)+COUNTIF(L8:Q8,56)+COUNTIF(L8:Q8,57)+COUNTIF(L8:Q8,58)+COUNTIF(L8:Q8,59)</f>
        <v>1</v>
      </c>
      <c r="S8" s="2"/>
      <c r="U8" s="3" t="s">
        <v>20</v>
      </c>
      <c r="V8" s="3"/>
      <c r="W8" s="3"/>
      <c r="Y8" s="3" t="s">
        <v>21</v>
      </c>
      <c r="Z8" s="3"/>
      <c r="AA8" s="3"/>
    </row>
    <row r="9" spans="1:27" x14ac:dyDescent="0.25">
      <c r="A9" s="23">
        <v>6</v>
      </c>
      <c r="B9" t="s">
        <v>24</v>
      </c>
      <c r="C9" s="6"/>
      <c r="D9" s="7"/>
      <c r="E9" s="7"/>
      <c r="F9" s="7"/>
      <c r="G9" s="7"/>
      <c r="H9" s="7"/>
      <c r="I9" s="2">
        <f t="shared" si="0"/>
        <v>0</v>
      </c>
      <c r="J9">
        <v>6</v>
      </c>
      <c r="K9" t="s">
        <v>25</v>
      </c>
      <c r="L9" s="7">
        <v>4</v>
      </c>
      <c r="M9" s="7"/>
      <c r="N9" s="7"/>
      <c r="O9" s="7"/>
      <c r="P9" s="7"/>
      <c r="Q9" s="7"/>
      <c r="R9" s="2">
        <f t="shared" si="2"/>
        <v>1</v>
      </c>
      <c r="S9" s="2"/>
      <c r="U9" s="3" t="s">
        <v>22</v>
      </c>
      <c r="V9" s="3"/>
      <c r="W9" s="3"/>
      <c r="Y9" s="3" t="s">
        <v>23</v>
      </c>
      <c r="Z9" s="3"/>
      <c r="AA9" s="3"/>
    </row>
    <row r="10" spans="1:27" x14ac:dyDescent="0.25">
      <c r="A10" s="23">
        <v>7</v>
      </c>
      <c r="B10" t="s">
        <v>26</v>
      </c>
      <c r="C10" s="6">
        <v>18</v>
      </c>
      <c r="D10" s="7"/>
      <c r="E10" s="7"/>
      <c r="F10" s="7"/>
      <c r="G10" s="7"/>
      <c r="H10" s="7"/>
      <c r="I10" s="2">
        <f t="shared" si="0"/>
        <v>1</v>
      </c>
      <c r="J10">
        <v>7</v>
      </c>
      <c r="K10" t="s">
        <v>27</v>
      </c>
      <c r="L10" s="7"/>
      <c r="M10" s="7"/>
      <c r="N10" s="7"/>
      <c r="O10" s="7"/>
      <c r="P10" s="7"/>
      <c r="Q10" s="7"/>
      <c r="R10" s="2">
        <f t="shared" si="2"/>
        <v>0</v>
      </c>
      <c r="S10" s="2"/>
      <c r="U10" s="3" t="s">
        <v>24</v>
      </c>
      <c r="V10" s="3"/>
      <c r="W10" s="3"/>
      <c r="Y10" s="3" t="s">
        <v>25</v>
      </c>
      <c r="Z10" s="3"/>
      <c r="AA10" s="3"/>
    </row>
    <row r="11" spans="1:27" x14ac:dyDescent="0.25">
      <c r="A11" s="23">
        <v>8</v>
      </c>
      <c r="B11" t="s">
        <v>28</v>
      </c>
      <c r="C11" s="6">
        <v>25</v>
      </c>
      <c r="D11" s="7"/>
      <c r="E11" s="6"/>
      <c r="F11" s="6"/>
      <c r="G11" s="6"/>
      <c r="H11" s="6"/>
      <c r="I11" s="2">
        <f t="shared" si="0"/>
        <v>1</v>
      </c>
      <c r="J11">
        <v>8</v>
      </c>
      <c r="K11" t="s">
        <v>29</v>
      </c>
      <c r="L11" s="7"/>
      <c r="M11" s="7"/>
      <c r="N11" s="7"/>
      <c r="O11" s="7"/>
      <c r="P11" s="7"/>
      <c r="Q11" s="7"/>
      <c r="R11" s="2">
        <f t="shared" si="2"/>
        <v>0</v>
      </c>
      <c r="S11" s="2"/>
      <c r="U11" s="3" t="s">
        <v>26</v>
      </c>
      <c r="V11" s="3"/>
      <c r="W11" s="3"/>
      <c r="Y11" s="3" t="s">
        <v>30</v>
      </c>
      <c r="Z11" s="3"/>
      <c r="AA11" s="3"/>
    </row>
    <row r="12" spans="1:27" x14ac:dyDescent="0.25">
      <c r="A12" s="23">
        <v>9</v>
      </c>
      <c r="B12" t="s">
        <v>31</v>
      </c>
      <c r="C12" s="6"/>
      <c r="D12" s="7"/>
      <c r="E12" s="7"/>
      <c r="F12" s="7"/>
      <c r="G12" s="7"/>
      <c r="H12" s="7"/>
      <c r="I12" s="2">
        <f t="shared" si="0"/>
        <v>0</v>
      </c>
      <c r="J12">
        <v>9</v>
      </c>
      <c r="K12" t="s">
        <v>32</v>
      </c>
      <c r="L12" s="7">
        <v>6</v>
      </c>
      <c r="M12" s="7"/>
      <c r="N12" s="7"/>
      <c r="O12" s="7"/>
      <c r="P12" s="7"/>
      <c r="Q12" s="7"/>
      <c r="R12" s="2">
        <f t="shared" si="2"/>
        <v>1</v>
      </c>
      <c r="S12" s="2"/>
      <c r="U12" s="3" t="s">
        <v>28</v>
      </c>
      <c r="V12" s="3"/>
      <c r="W12" s="3"/>
      <c r="Y12" s="3" t="s">
        <v>27</v>
      </c>
      <c r="Z12" s="3"/>
      <c r="AA12" s="3"/>
    </row>
    <row r="13" spans="1:27" x14ac:dyDescent="0.25">
      <c r="A13" s="23">
        <v>10</v>
      </c>
      <c r="B13" t="s">
        <v>33</v>
      </c>
      <c r="C13" s="6">
        <v>13</v>
      </c>
      <c r="D13" s="7"/>
      <c r="E13" s="7"/>
      <c r="F13" s="7"/>
      <c r="G13" s="7"/>
      <c r="H13" s="7"/>
      <c r="I13" s="2">
        <f t="shared" si="0"/>
        <v>1</v>
      </c>
      <c r="J13">
        <v>10</v>
      </c>
      <c r="K13" t="s">
        <v>34</v>
      </c>
      <c r="L13" s="7">
        <v>7</v>
      </c>
      <c r="M13" s="7"/>
      <c r="N13" s="7"/>
      <c r="O13" s="7"/>
      <c r="P13" s="7"/>
      <c r="Q13" s="7"/>
      <c r="R13" s="2">
        <f t="shared" si="2"/>
        <v>1</v>
      </c>
      <c r="S13" s="2"/>
      <c r="U13" s="3" t="s">
        <v>35</v>
      </c>
      <c r="V13" s="3"/>
      <c r="W13" s="3"/>
      <c r="Y13" s="3" t="s">
        <v>36</v>
      </c>
      <c r="Z13" s="3"/>
      <c r="AA13" s="3"/>
    </row>
    <row r="14" spans="1:27" x14ac:dyDescent="0.25">
      <c r="A14" s="23">
        <v>11</v>
      </c>
      <c r="B14" t="s">
        <v>31</v>
      </c>
      <c r="C14" s="6">
        <v>16</v>
      </c>
      <c r="D14" s="7"/>
      <c r="E14" s="7"/>
      <c r="F14" s="7"/>
      <c r="G14" s="7"/>
      <c r="H14" s="7"/>
      <c r="I14" s="2">
        <f t="shared" si="0"/>
        <v>1</v>
      </c>
      <c r="J14">
        <v>11</v>
      </c>
      <c r="K14" t="s">
        <v>37</v>
      </c>
      <c r="L14" s="7"/>
      <c r="M14" s="7"/>
      <c r="N14" s="7"/>
      <c r="O14" s="7"/>
      <c r="P14" s="7"/>
      <c r="Q14" s="7"/>
      <c r="R14" s="2">
        <f t="shared" si="2"/>
        <v>0</v>
      </c>
      <c r="S14" s="2"/>
      <c r="U14" s="3" t="s">
        <v>33</v>
      </c>
      <c r="V14" s="3"/>
      <c r="W14" s="3"/>
      <c r="Y14" s="3" t="s">
        <v>29</v>
      </c>
      <c r="Z14" s="3"/>
      <c r="AA14" s="3"/>
    </row>
    <row r="15" spans="1:27" x14ac:dyDescent="0.25">
      <c r="A15" s="23">
        <v>12</v>
      </c>
      <c r="B15" t="s">
        <v>38</v>
      </c>
      <c r="C15" s="6">
        <v>2</v>
      </c>
      <c r="D15" s="7"/>
      <c r="E15" s="7"/>
      <c r="F15" s="7"/>
      <c r="G15" s="7"/>
      <c r="H15" s="7"/>
      <c r="I15" s="2">
        <f t="shared" si="0"/>
        <v>1</v>
      </c>
      <c r="J15">
        <v>12</v>
      </c>
      <c r="K15" t="s">
        <v>39</v>
      </c>
      <c r="L15" s="7"/>
      <c r="M15" s="7"/>
      <c r="N15" s="7"/>
      <c r="O15" s="7"/>
      <c r="P15" s="7"/>
      <c r="Q15" s="7"/>
      <c r="R15" s="2">
        <f t="shared" si="2"/>
        <v>0</v>
      </c>
      <c r="S15" s="2"/>
      <c r="U15" s="3" t="s">
        <v>40</v>
      </c>
      <c r="V15" s="3"/>
      <c r="W15" s="3"/>
      <c r="Y15" s="3" t="s">
        <v>32</v>
      </c>
      <c r="Z15" s="3"/>
      <c r="AA15" s="3"/>
    </row>
    <row r="16" spans="1:27" x14ac:dyDescent="0.25">
      <c r="A16" s="23">
        <v>13</v>
      </c>
      <c r="B16" t="s">
        <v>41</v>
      </c>
      <c r="C16" s="6"/>
      <c r="D16" s="7"/>
      <c r="E16" s="7"/>
      <c r="F16" s="7"/>
      <c r="G16" s="7"/>
      <c r="H16" s="7"/>
      <c r="I16" s="2">
        <f t="shared" si="0"/>
        <v>0</v>
      </c>
      <c r="J16">
        <v>13</v>
      </c>
      <c r="K16" t="s">
        <v>42</v>
      </c>
      <c r="L16" s="7"/>
      <c r="M16" s="7"/>
      <c r="N16" s="7"/>
      <c r="O16" s="7"/>
      <c r="P16" s="7"/>
      <c r="Q16" s="7"/>
      <c r="R16" s="2">
        <f t="shared" si="2"/>
        <v>0</v>
      </c>
      <c r="S16" s="2"/>
      <c r="U16" s="3" t="s">
        <v>43</v>
      </c>
      <c r="V16" s="3"/>
      <c r="W16" s="3"/>
      <c r="Y16" s="3" t="s">
        <v>34</v>
      </c>
      <c r="Z16" s="3"/>
      <c r="AA16" s="3"/>
    </row>
    <row r="17" spans="1:27" x14ac:dyDescent="0.25">
      <c r="A17" s="23">
        <v>14</v>
      </c>
      <c r="B17" t="s">
        <v>44</v>
      </c>
      <c r="C17" s="6"/>
      <c r="D17" s="7"/>
      <c r="E17" s="7"/>
      <c r="F17" s="7"/>
      <c r="G17" s="7"/>
      <c r="H17" s="7"/>
      <c r="I17" s="2">
        <f t="shared" si="0"/>
        <v>0</v>
      </c>
      <c r="J17">
        <v>14</v>
      </c>
      <c r="K17" t="s">
        <v>45</v>
      </c>
      <c r="L17" s="7">
        <v>5</v>
      </c>
      <c r="M17" s="7"/>
      <c r="N17" s="7"/>
      <c r="O17" s="7"/>
      <c r="P17" s="7"/>
      <c r="Q17" s="7"/>
      <c r="R17" s="2">
        <f t="shared" si="2"/>
        <v>1</v>
      </c>
      <c r="S17" s="2"/>
      <c r="U17" s="3" t="s">
        <v>38</v>
      </c>
      <c r="V17" s="3"/>
      <c r="W17" s="3"/>
      <c r="Y17" s="3" t="s">
        <v>37</v>
      </c>
      <c r="Z17" s="3"/>
      <c r="AA17" s="3"/>
    </row>
    <row r="18" spans="1:27" x14ac:dyDescent="0.25">
      <c r="A18" s="23">
        <v>15</v>
      </c>
      <c r="B18" t="s">
        <v>46</v>
      </c>
      <c r="C18" s="6"/>
      <c r="D18" s="7"/>
      <c r="E18" s="7"/>
      <c r="F18" s="7"/>
      <c r="G18" s="7"/>
      <c r="H18" s="7"/>
      <c r="I18" s="2">
        <f t="shared" si="0"/>
        <v>0</v>
      </c>
      <c r="J18">
        <v>15</v>
      </c>
      <c r="K18" t="s">
        <v>47</v>
      </c>
      <c r="L18" s="7">
        <v>8</v>
      </c>
      <c r="M18" s="7"/>
      <c r="N18" s="7"/>
      <c r="O18" s="7"/>
      <c r="P18" s="7"/>
      <c r="Q18" s="7"/>
      <c r="R18" s="2">
        <f t="shared" si="2"/>
        <v>1</v>
      </c>
      <c r="S18" s="2"/>
      <c r="U18" s="3" t="s">
        <v>48</v>
      </c>
      <c r="V18" s="3"/>
      <c r="W18" s="3"/>
      <c r="Y18" s="3" t="s">
        <v>49</v>
      </c>
      <c r="Z18" s="3"/>
      <c r="AA18" s="3"/>
    </row>
    <row r="19" spans="1:27" x14ac:dyDescent="0.25">
      <c r="A19" s="23">
        <v>16</v>
      </c>
      <c r="B19" t="s">
        <v>50</v>
      </c>
      <c r="C19" s="6">
        <v>11</v>
      </c>
      <c r="D19" s="7"/>
      <c r="E19" s="7"/>
      <c r="F19" s="7"/>
      <c r="G19" s="7"/>
      <c r="H19" s="7"/>
      <c r="I19" s="2">
        <f t="shared" si="0"/>
        <v>1</v>
      </c>
      <c r="J19">
        <v>16</v>
      </c>
      <c r="K19" t="s">
        <v>51</v>
      </c>
      <c r="L19" s="7"/>
      <c r="M19" s="7"/>
      <c r="N19" s="7"/>
      <c r="O19" s="7"/>
      <c r="P19" s="7"/>
      <c r="Q19" s="7"/>
      <c r="R19" s="2">
        <f t="shared" si="2"/>
        <v>0</v>
      </c>
      <c r="S19" s="2"/>
      <c r="U19" s="3" t="s">
        <v>41</v>
      </c>
      <c r="V19" s="3"/>
      <c r="W19" s="3"/>
      <c r="Y19" s="3" t="s">
        <v>39</v>
      </c>
      <c r="Z19" s="3"/>
      <c r="AA19" s="3"/>
    </row>
    <row r="20" spans="1:27" x14ac:dyDescent="0.25">
      <c r="A20" s="23">
        <v>17</v>
      </c>
      <c r="B20" t="s">
        <v>52</v>
      </c>
      <c r="C20" s="6">
        <v>23</v>
      </c>
      <c r="D20" s="7"/>
      <c r="E20" s="7"/>
      <c r="F20" s="7"/>
      <c r="G20" s="7"/>
      <c r="H20" s="7"/>
      <c r="I20" s="2">
        <f t="shared" si="0"/>
        <v>1</v>
      </c>
      <c r="J20">
        <v>17</v>
      </c>
      <c r="K20" t="s">
        <v>53</v>
      </c>
      <c r="L20" s="7"/>
      <c r="M20" s="7"/>
      <c r="N20" s="7"/>
      <c r="O20" s="7"/>
      <c r="P20" s="7"/>
      <c r="Q20" s="7"/>
      <c r="R20" s="2">
        <f t="shared" si="2"/>
        <v>0</v>
      </c>
      <c r="S20" s="2"/>
      <c r="U20" s="3" t="s">
        <v>44</v>
      </c>
      <c r="V20" s="3"/>
      <c r="W20" s="3"/>
      <c r="Y20" s="3" t="s">
        <v>42</v>
      </c>
      <c r="Z20" s="3"/>
      <c r="AA20" s="3"/>
    </row>
    <row r="21" spans="1:27" x14ac:dyDescent="0.25">
      <c r="A21" s="23">
        <v>18</v>
      </c>
      <c r="B21" t="s">
        <v>54</v>
      </c>
      <c r="C21" s="6">
        <v>24</v>
      </c>
      <c r="D21" s="7"/>
      <c r="E21" s="7"/>
      <c r="F21" s="7"/>
      <c r="G21" s="7"/>
      <c r="H21" s="7"/>
      <c r="I21" s="2">
        <f t="shared" si="0"/>
        <v>1</v>
      </c>
      <c r="J21">
        <v>18</v>
      </c>
      <c r="K21" t="s">
        <v>55</v>
      </c>
      <c r="L21" s="7"/>
      <c r="M21" s="7"/>
      <c r="N21" s="7"/>
      <c r="O21" s="7"/>
      <c r="P21" s="7"/>
      <c r="Q21" s="7"/>
      <c r="R21" s="2">
        <f t="shared" si="2"/>
        <v>0</v>
      </c>
      <c r="S21" s="2"/>
      <c r="U21" s="3" t="s">
        <v>46</v>
      </c>
      <c r="V21" s="3"/>
      <c r="W21" s="3"/>
      <c r="Y21" s="3" t="s">
        <v>56</v>
      </c>
      <c r="Z21" s="3"/>
      <c r="AA21" s="3"/>
    </row>
    <row r="22" spans="1:27" x14ac:dyDescent="0.25">
      <c r="A22" s="23">
        <v>19</v>
      </c>
      <c r="B22" t="s">
        <v>57</v>
      </c>
      <c r="C22" s="6"/>
      <c r="D22" s="7"/>
      <c r="E22" s="7"/>
      <c r="F22" s="7"/>
      <c r="G22" s="7"/>
      <c r="H22" s="7"/>
      <c r="I22" s="2">
        <f t="shared" si="0"/>
        <v>0</v>
      </c>
      <c r="J22">
        <v>19</v>
      </c>
      <c r="K22" t="s">
        <v>58</v>
      </c>
      <c r="L22" s="7"/>
      <c r="M22" s="7"/>
      <c r="N22" s="7"/>
      <c r="O22" s="7"/>
      <c r="P22" s="7"/>
      <c r="Q22" s="7"/>
      <c r="R22" s="2">
        <f t="shared" si="2"/>
        <v>0</v>
      </c>
      <c r="S22" s="2"/>
      <c r="U22" s="3" t="s">
        <v>50</v>
      </c>
      <c r="V22" s="3"/>
      <c r="W22" s="3"/>
      <c r="Y22" s="3" t="s">
        <v>45</v>
      </c>
      <c r="Z22" s="3"/>
      <c r="AA22" s="3"/>
    </row>
    <row r="23" spans="1:27" x14ac:dyDescent="0.25">
      <c r="A23" s="23">
        <v>20</v>
      </c>
      <c r="B23" t="s">
        <v>59</v>
      </c>
      <c r="C23" s="6"/>
      <c r="D23" s="7"/>
      <c r="E23" s="7"/>
      <c r="F23" s="7"/>
      <c r="G23" s="7"/>
      <c r="H23" s="7"/>
      <c r="I23" s="2">
        <f t="shared" si="0"/>
        <v>0</v>
      </c>
      <c r="J23">
        <v>20</v>
      </c>
      <c r="K23" t="s">
        <v>60</v>
      </c>
      <c r="L23" s="7"/>
      <c r="M23" s="7"/>
      <c r="N23" s="7"/>
      <c r="O23" s="7"/>
      <c r="P23" s="7"/>
      <c r="Q23" s="7"/>
      <c r="R23" s="2">
        <f t="shared" si="2"/>
        <v>0</v>
      </c>
      <c r="S23" s="2"/>
      <c r="U23" s="3" t="s">
        <v>52</v>
      </c>
      <c r="V23" s="3"/>
      <c r="W23" s="3"/>
      <c r="Y23" s="3" t="s">
        <v>47</v>
      </c>
      <c r="Z23" s="3"/>
      <c r="AA23" s="3"/>
    </row>
    <row r="24" spans="1:27" x14ac:dyDescent="0.25">
      <c r="A24" s="23">
        <v>21</v>
      </c>
      <c r="B24" t="s">
        <v>61</v>
      </c>
      <c r="C24" s="6"/>
      <c r="D24" s="7"/>
      <c r="E24" s="7"/>
      <c r="F24" s="7"/>
      <c r="G24" s="7"/>
      <c r="H24" s="7"/>
      <c r="I24" s="2">
        <f t="shared" si="0"/>
        <v>0</v>
      </c>
      <c r="J24">
        <v>21</v>
      </c>
      <c r="K24" t="s">
        <v>62</v>
      </c>
      <c r="L24" s="7"/>
      <c r="M24" s="7"/>
      <c r="N24" s="7"/>
      <c r="O24" s="7"/>
      <c r="P24" s="7"/>
      <c r="Q24" s="7"/>
      <c r="R24" s="2">
        <f t="shared" si="2"/>
        <v>0</v>
      </c>
      <c r="S24" s="2"/>
      <c r="U24" s="3" t="s">
        <v>54</v>
      </c>
      <c r="V24" s="3"/>
      <c r="W24" s="3"/>
      <c r="Y24" s="3" t="s">
        <v>51</v>
      </c>
      <c r="Z24" s="3"/>
      <c r="AA24" s="3"/>
    </row>
    <row r="25" spans="1:27" x14ac:dyDescent="0.25">
      <c r="A25" s="23">
        <v>22</v>
      </c>
      <c r="B25" t="s">
        <v>63</v>
      </c>
      <c r="C25" s="6"/>
      <c r="D25" s="7"/>
      <c r="E25" s="7"/>
      <c r="F25" s="7"/>
      <c r="G25" s="7"/>
      <c r="H25" s="7"/>
      <c r="I25" s="2">
        <f t="shared" si="0"/>
        <v>0</v>
      </c>
      <c r="J25">
        <v>22</v>
      </c>
      <c r="K25" t="s">
        <v>64</v>
      </c>
      <c r="L25" s="7"/>
      <c r="M25" s="7"/>
      <c r="N25" s="7"/>
      <c r="O25" s="7"/>
      <c r="P25" s="7"/>
      <c r="Q25" s="7"/>
      <c r="R25" s="2">
        <f t="shared" si="2"/>
        <v>0</v>
      </c>
      <c r="S25" s="2"/>
      <c r="U25" s="3" t="s">
        <v>57</v>
      </c>
      <c r="V25" s="3"/>
      <c r="W25" s="3"/>
      <c r="Y25" s="3" t="s">
        <v>53</v>
      </c>
      <c r="Z25" s="3"/>
      <c r="AA25" s="3"/>
    </row>
    <row r="26" spans="1:27" x14ac:dyDescent="0.25">
      <c r="A26" s="23">
        <v>23</v>
      </c>
      <c r="B26" t="s">
        <v>65</v>
      </c>
      <c r="C26" s="6"/>
      <c r="D26" s="7"/>
      <c r="E26" s="7"/>
      <c r="F26" s="7"/>
      <c r="G26" s="7"/>
      <c r="H26" s="7"/>
      <c r="I26" s="2">
        <f t="shared" si="0"/>
        <v>0</v>
      </c>
      <c r="J26">
        <v>23</v>
      </c>
      <c r="K26" t="s">
        <v>66</v>
      </c>
      <c r="L26" s="7">
        <v>2</v>
      </c>
      <c r="M26" s="7"/>
      <c r="N26" s="7"/>
      <c r="O26" s="7"/>
      <c r="P26" s="7"/>
      <c r="Q26" s="7"/>
      <c r="R26" s="2">
        <f t="shared" si="2"/>
        <v>1</v>
      </c>
      <c r="S26" s="2"/>
      <c r="U26" s="3" t="s">
        <v>59</v>
      </c>
      <c r="V26" s="3"/>
      <c r="W26" s="3"/>
      <c r="Y26" s="3" t="s">
        <v>55</v>
      </c>
      <c r="Z26" s="3"/>
      <c r="AA26" s="3"/>
    </row>
    <row r="27" spans="1:27" x14ac:dyDescent="0.25">
      <c r="A27" s="23">
        <v>24</v>
      </c>
      <c r="B27" t="s">
        <v>67</v>
      </c>
      <c r="C27" s="6">
        <v>21</v>
      </c>
      <c r="D27" s="7"/>
      <c r="E27" s="7"/>
      <c r="F27" s="7"/>
      <c r="G27" s="7"/>
      <c r="H27" s="7"/>
      <c r="I27" s="2">
        <f t="shared" si="0"/>
        <v>1</v>
      </c>
      <c r="J27">
        <v>24</v>
      </c>
      <c r="K27" t="s">
        <v>68</v>
      </c>
      <c r="L27" s="7"/>
      <c r="M27" s="7"/>
      <c r="N27" s="7"/>
      <c r="O27" s="7"/>
      <c r="P27" s="7"/>
      <c r="Q27" s="7"/>
      <c r="R27" s="2">
        <f t="shared" si="2"/>
        <v>0</v>
      </c>
      <c r="S27" s="2"/>
      <c r="U27" s="3" t="s">
        <v>69</v>
      </c>
      <c r="V27" s="3"/>
      <c r="W27" s="3"/>
      <c r="Y27" s="3" t="s">
        <v>58</v>
      </c>
      <c r="Z27" s="3"/>
      <c r="AA27" s="3"/>
    </row>
    <row r="28" spans="1:27" x14ac:dyDescent="0.25">
      <c r="A28" s="23">
        <v>25</v>
      </c>
      <c r="B28" t="s">
        <v>70</v>
      </c>
      <c r="C28" s="6"/>
      <c r="D28" s="7"/>
      <c r="E28" s="7"/>
      <c r="F28" s="7"/>
      <c r="G28" s="7"/>
      <c r="H28" s="7"/>
      <c r="I28" s="2">
        <f t="shared" si="0"/>
        <v>0</v>
      </c>
      <c r="J28">
        <v>25</v>
      </c>
      <c r="K28" t="s">
        <v>71</v>
      </c>
      <c r="L28" s="7"/>
      <c r="M28" s="7"/>
      <c r="N28" s="7"/>
      <c r="O28" s="7"/>
      <c r="P28" s="7"/>
      <c r="Q28" s="7"/>
      <c r="R28" s="2">
        <f t="shared" si="2"/>
        <v>0</v>
      </c>
      <c r="S28" s="2"/>
      <c r="U28" s="3" t="s">
        <v>61</v>
      </c>
      <c r="V28" s="3"/>
      <c r="W28" s="3"/>
      <c r="Y28" s="3" t="s">
        <v>60</v>
      </c>
      <c r="Z28" s="3"/>
      <c r="AA28" s="3"/>
    </row>
    <row r="29" spans="1:27" x14ac:dyDescent="0.25">
      <c r="A29" s="23">
        <v>26</v>
      </c>
      <c r="B29" t="s">
        <v>72</v>
      </c>
      <c r="C29" s="6">
        <v>6</v>
      </c>
      <c r="D29" s="7"/>
      <c r="E29" s="7"/>
      <c r="F29" s="7"/>
      <c r="G29" s="7"/>
      <c r="H29" s="7"/>
      <c r="I29" s="2">
        <f t="shared" si="0"/>
        <v>1</v>
      </c>
      <c r="J29">
        <v>26</v>
      </c>
      <c r="K29" t="s">
        <v>73</v>
      </c>
      <c r="L29" s="7">
        <v>1</v>
      </c>
      <c r="M29" s="7"/>
      <c r="N29" s="7"/>
      <c r="O29" s="7"/>
      <c r="P29" s="7"/>
      <c r="Q29" s="7"/>
      <c r="R29" s="2">
        <f t="shared" si="2"/>
        <v>1</v>
      </c>
      <c r="S29" s="2"/>
      <c r="U29" s="3" t="s">
        <v>74</v>
      </c>
      <c r="V29" s="3"/>
      <c r="W29" s="3"/>
      <c r="Y29" s="3" t="s">
        <v>62</v>
      </c>
      <c r="Z29" s="3"/>
      <c r="AA29" s="3"/>
    </row>
    <row r="30" spans="1:27" x14ac:dyDescent="0.25">
      <c r="A30" s="23">
        <v>27</v>
      </c>
      <c r="B30" t="s">
        <v>75</v>
      </c>
      <c r="C30" s="6"/>
      <c r="D30" s="7"/>
      <c r="E30" s="7"/>
      <c r="F30" s="7"/>
      <c r="G30" s="7"/>
      <c r="H30" s="7"/>
      <c r="I30" s="2">
        <f t="shared" si="0"/>
        <v>0</v>
      </c>
      <c r="J30">
        <v>27</v>
      </c>
      <c r="K30" t="s">
        <v>76</v>
      </c>
      <c r="L30" s="7"/>
      <c r="M30" s="7"/>
      <c r="N30" s="7"/>
      <c r="O30" s="7"/>
      <c r="P30" s="7"/>
      <c r="Q30" s="7"/>
      <c r="R30" s="2">
        <f t="shared" si="2"/>
        <v>0</v>
      </c>
      <c r="S30" s="2"/>
      <c r="U30" s="3" t="s">
        <v>63</v>
      </c>
      <c r="V30" s="3"/>
      <c r="W30" s="3"/>
      <c r="Y30" s="3" t="s">
        <v>77</v>
      </c>
      <c r="Z30" s="3"/>
      <c r="AA30" s="3"/>
    </row>
    <row r="31" spans="1:27" x14ac:dyDescent="0.25">
      <c r="A31" s="23">
        <v>28</v>
      </c>
      <c r="B31" t="s">
        <v>78</v>
      </c>
      <c r="C31" s="6"/>
      <c r="D31" s="7"/>
      <c r="E31" s="7"/>
      <c r="F31" s="7"/>
      <c r="G31" s="7"/>
      <c r="H31" s="7"/>
      <c r="I31" s="2">
        <f t="shared" si="0"/>
        <v>0</v>
      </c>
      <c r="J31">
        <v>28</v>
      </c>
      <c r="K31" t="s">
        <v>79</v>
      </c>
      <c r="L31" s="7"/>
      <c r="M31" s="7"/>
      <c r="N31" s="7"/>
      <c r="O31" s="7"/>
      <c r="P31" s="7"/>
      <c r="Q31" s="7"/>
      <c r="R31" s="2">
        <f t="shared" si="2"/>
        <v>0</v>
      </c>
      <c r="S31" s="2"/>
      <c r="U31" s="3" t="s">
        <v>65</v>
      </c>
      <c r="V31" s="3"/>
      <c r="W31" s="3"/>
      <c r="Y31" s="3" t="s">
        <v>64</v>
      </c>
      <c r="Z31" s="3"/>
      <c r="AA31" s="3"/>
    </row>
    <row r="32" spans="1:27" x14ac:dyDescent="0.25">
      <c r="A32" s="23">
        <v>29</v>
      </c>
      <c r="B32" t="s">
        <v>80</v>
      </c>
      <c r="C32" s="6"/>
      <c r="D32" s="7"/>
      <c r="E32" s="7"/>
      <c r="F32" s="7"/>
      <c r="G32" s="7"/>
      <c r="H32" s="7"/>
      <c r="I32" s="2">
        <f t="shared" si="0"/>
        <v>0</v>
      </c>
      <c r="J32">
        <v>29</v>
      </c>
      <c r="K32" t="s">
        <v>81</v>
      </c>
      <c r="L32" s="7"/>
      <c r="M32" s="7"/>
      <c r="N32" s="7"/>
      <c r="O32" s="7"/>
      <c r="P32" s="7"/>
      <c r="Q32" s="7"/>
      <c r="R32" s="2">
        <f t="shared" si="2"/>
        <v>0</v>
      </c>
      <c r="S32" s="2"/>
      <c r="U32" s="3" t="s">
        <v>82</v>
      </c>
      <c r="V32" s="3"/>
      <c r="W32" s="3"/>
      <c r="Y32" s="3" t="s">
        <v>66</v>
      </c>
      <c r="Z32" s="3"/>
      <c r="AA32" s="3"/>
    </row>
    <row r="33" spans="1:27" x14ac:dyDescent="0.25">
      <c r="A33" s="23">
        <v>30</v>
      </c>
      <c r="B33" t="s">
        <v>83</v>
      </c>
      <c r="C33" s="7">
        <v>1</v>
      </c>
      <c r="D33" s="7"/>
      <c r="E33" s="7"/>
      <c r="F33" s="7"/>
      <c r="G33" s="7"/>
      <c r="H33" s="7"/>
      <c r="I33" s="2">
        <f t="shared" si="0"/>
        <v>1</v>
      </c>
      <c r="L33" s="33"/>
      <c r="M33" s="33"/>
      <c r="N33" s="33"/>
      <c r="O33" s="33"/>
      <c r="P33" s="33"/>
      <c r="Q33" s="33"/>
      <c r="R33" s="33"/>
      <c r="S33" s="2"/>
      <c r="U33" s="3" t="s">
        <v>84</v>
      </c>
      <c r="V33" s="3"/>
      <c r="W33" s="3"/>
      <c r="Y33" s="3" t="s">
        <v>85</v>
      </c>
      <c r="Z33" s="3"/>
      <c r="AA33" s="3"/>
    </row>
    <row r="34" spans="1:27" ht="15.75" thickBot="1" x14ac:dyDescent="0.3">
      <c r="A34" s="23">
        <v>31</v>
      </c>
      <c r="B34" t="s">
        <v>86</v>
      </c>
      <c r="C34" s="6"/>
      <c r="D34" s="7"/>
      <c r="E34" s="7"/>
      <c r="F34" s="7"/>
      <c r="G34" s="7"/>
      <c r="H34" s="7"/>
      <c r="I34" s="2">
        <f t="shared" si="0"/>
        <v>0</v>
      </c>
      <c r="L34" s="33"/>
      <c r="M34" s="33"/>
      <c r="N34" s="33"/>
      <c r="O34" s="33"/>
      <c r="P34" s="33"/>
      <c r="Q34" s="33"/>
      <c r="R34" s="33"/>
      <c r="S34" s="33"/>
      <c r="U34" s="3" t="s">
        <v>70</v>
      </c>
      <c r="V34" s="3"/>
      <c r="W34" s="3"/>
      <c r="Y34" s="3" t="s">
        <v>68</v>
      </c>
      <c r="Z34" s="3"/>
      <c r="AA34" s="3"/>
    </row>
    <row r="35" spans="1:27" ht="15.75" thickBot="1" x14ac:dyDescent="0.3">
      <c r="A35" s="23">
        <v>32</v>
      </c>
      <c r="B35" t="s">
        <v>87</v>
      </c>
      <c r="C35" s="7">
        <v>4</v>
      </c>
      <c r="D35" s="7"/>
      <c r="E35" s="7"/>
      <c r="F35" s="7"/>
      <c r="G35" s="7"/>
      <c r="H35" s="7"/>
      <c r="I35" s="2">
        <f t="shared" si="0"/>
        <v>1</v>
      </c>
      <c r="K35" s="22" t="s">
        <v>88</v>
      </c>
      <c r="L35" s="2">
        <f t="shared" ref="L35:Q35" si="3">COUNTIF(L4:L32,1)+COUNTIF(L4:L32,2)+COUNTIF(L4:L32,3)+COUNTIF(L4:L32,4)+COUNTIF(L4:L32,5)+COUNTIF(L4:L32,6)+COUNTIF(L4:L32,7)+COUNTIF(L4:L32,8)+COUNTIF(L4:L32,9)+COUNTIF(L4:L32,10)+COUNTIF(L4:L32,11)+COUNTIF(L4:L32,12)+COUNTIF(L4:L32,13)+COUNTIF(L4:L32,14)+COUNTIF(L4:L32,15)+COUNTIF(L4:L32,16)+COUNTIF(L4:L32,17)+COUNTIF(L4:L32,18)+COUNTIF(L4:L32,19)+COUNTIF(L4:L32,20)+COUNTIF(L4:L32,21)+COUNTIF(L4:L32,22)+COUNTIF(L4:L32,23)+COUNTIF(L4:L32,24)+COUNTIF(L4:L32,25)+COUNTIF(L4:L32,26)+COUNTIF(L4:L32,27)+COUNTIF(L4:L32,28)+COUNTIF(L4:L32,29)+COUNTIF(L4:L32,30)</f>
        <v>8</v>
      </c>
      <c r="M35" s="2">
        <f t="shared" si="3"/>
        <v>0</v>
      </c>
      <c r="N35" s="2">
        <f t="shared" si="3"/>
        <v>0</v>
      </c>
      <c r="O35" s="2">
        <f t="shared" si="3"/>
        <v>0</v>
      </c>
      <c r="P35" s="2">
        <f t="shared" si="3"/>
        <v>0</v>
      </c>
      <c r="Q35" s="2">
        <f t="shared" si="3"/>
        <v>0</v>
      </c>
      <c r="R35" s="19">
        <f>COUNTIF(R4:R32,1)+COUNTIF(R4:R32,2)+COUNTIF(R4:R32,3)+COUNTIF(R4:R32,4)+COUNTIF(R4:R32,5)+COUNTIF(R4:R32,6)</f>
        <v>8</v>
      </c>
      <c r="S35" s="21" t="s">
        <v>89</v>
      </c>
      <c r="U35" s="3" t="s">
        <v>67</v>
      </c>
      <c r="V35" s="3"/>
      <c r="W35" s="3"/>
      <c r="Y35" s="3" t="s">
        <v>71</v>
      </c>
      <c r="Z35" s="3"/>
      <c r="AA35" s="3"/>
    </row>
    <row r="36" spans="1:27" x14ac:dyDescent="0.25">
      <c r="A36" s="23">
        <v>33</v>
      </c>
      <c r="B36" t="s">
        <v>90</v>
      </c>
      <c r="C36" s="7"/>
      <c r="D36" s="7"/>
      <c r="E36" s="7"/>
      <c r="F36" s="7"/>
      <c r="G36" s="7"/>
      <c r="H36" s="7"/>
      <c r="I36" s="2">
        <f t="shared" si="0"/>
        <v>0</v>
      </c>
      <c r="K36" s="22" t="s">
        <v>91</v>
      </c>
      <c r="L36" s="33">
        <v>11</v>
      </c>
      <c r="M36" s="33"/>
      <c r="N36" s="33"/>
      <c r="O36" s="33"/>
      <c r="P36" s="33"/>
      <c r="Q36" s="33"/>
      <c r="R36" s="2"/>
      <c r="S36" s="2"/>
      <c r="U36" s="3" t="s">
        <v>72</v>
      </c>
      <c r="V36" s="3"/>
      <c r="W36" s="3"/>
      <c r="Y36" s="3" t="s">
        <v>92</v>
      </c>
      <c r="Z36" s="3"/>
      <c r="AA36" s="3"/>
    </row>
    <row r="37" spans="1:27" x14ac:dyDescent="0.25">
      <c r="A37" s="23">
        <v>34</v>
      </c>
      <c r="B37" t="s">
        <v>93</v>
      </c>
      <c r="C37" s="6">
        <v>10</v>
      </c>
      <c r="D37" s="7"/>
      <c r="E37" s="7"/>
      <c r="F37" s="7"/>
      <c r="G37" s="7"/>
      <c r="H37" s="7"/>
      <c r="I37" s="2">
        <f t="shared" si="0"/>
        <v>1</v>
      </c>
      <c r="L37" s="33"/>
      <c r="M37" s="33"/>
      <c r="N37" s="33"/>
      <c r="O37" s="33"/>
      <c r="P37" s="33"/>
      <c r="Q37" s="33"/>
      <c r="R37" s="2"/>
      <c r="S37" s="2"/>
      <c r="U37" s="3" t="s">
        <v>75</v>
      </c>
      <c r="V37" s="3"/>
      <c r="W37" s="3"/>
      <c r="Y37" s="3" t="s">
        <v>73</v>
      </c>
      <c r="Z37" s="3"/>
      <c r="AA37" s="3"/>
    </row>
    <row r="38" spans="1:27" x14ac:dyDescent="0.25">
      <c r="A38" s="23">
        <v>35</v>
      </c>
      <c r="B38" t="s">
        <v>94</v>
      </c>
      <c r="C38" s="6"/>
      <c r="D38" s="7"/>
      <c r="E38" s="7"/>
      <c r="F38" s="7"/>
      <c r="G38" s="7"/>
      <c r="H38" s="7"/>
      <c r="I38" s="2">
        <f t="shared" si="0"/>
        <v>0</v>
      </c>
      <c r="L38" s="33"/>
      <c r="M38" s="33"/>
      <c r="N38" s="33"/>
      <c r="O38" s="33"/>
      <c r="P38" s="33"/>
      <c r="Q38" s="33"/>
      <c r="R38" s="2"/>
      <c r="S38" s="2"/>
      <c r="U38" s="3" t="s">
        <v>78</v>
      </c>
      <c r="V38" s="3"/>
      <c r="W38" s="3"/>
      <c r="Y38" s="3" t="s">
        <v>95</v>
      </c>
      <c r="Z38" s="3"/>
      <c r="AA38" s="3"/>
    </row>
    <row r="39" spans="1:27" x14ac:dyDescent="0.25">
      <c r="A39" s="23">
        <v>36</v>
      </c>
      <c r="B39" t="s">
        <v>96</v>
      </c>
      <c r="C39" s="6">
        <v>3</v>
      </c>
      <c r="D39" s="7"/>
      <c r="E39" s="7"/>
      <c r="F39" s="7"/>
      <c r="G39" s="7"/>
      <c r="H39" s="7"/>
      <c r="I39" s="2">
        <f t="shared" si="0"/>
        <v>1</v>
      </c>
      <c r="L39" s="33"/>
      <c r="M39" s="33"/>
      <c r="N39" s="33"/>
      <c r="O39" s="33"/>
      <c r="P39" s="33"/>
      <c r="Q39" s="33"/>
      <c r="R39" s="2"/>
      <c r="S39" s="2"/>
      <c r="U39" s="3" t="s">
        <v>80</v>
      </c>
      <c r="V39" s="3"/>
      <c r="W39" s="3"/>
      <c r="Y39" s="3" t="s">
        <v>97</v>
      </c>
      <c r="Z39" s="3"/>
      <c r="AA39" s="3"/>
    </row>
    <row r="40" spans="1:27" x14ac:dyDescent="0.25">
      <c r="A40" s="23">
        <v>37</v>
      </c>
      <c r="B40" t="s">
        <v>98</v>
      </c>
      <c r="C40" s="6">
        <v>12</v>
      </c>
      <c r="D40" s="7"/>
      <c r="E40" s="7"/>
      <c r="F40" s="7"/>
      <c r="G40" s="7"/>
      <c r="H40" s="7"/>
      <c r="I40" s="2">
        <f t="shared" si="0"/>
        <v>1</v>
      </c>
      <c r="L40" s="33"/>
      <c r="M40" s="33"/>
      <c r="N40" s="33"/>
      <c r="O40" s="33"/>
      <c r="P40" s="33"/>
      <c r="Q40" s="33"/>
      <c r="R40" s="2"/>
      <c r="S40" s="2"/>
      <c r="U40" s="3" t="s">
        <v>83</v>
      </c>
      <c r="V40" s="3"/>
      <c r="W40" s="3"/>
      <c r="Y40" s="3" t="s">
        <v>99</v>
      </c>
      <c r="Z40" s="3"/>
      <c r="AA40" s="3"/>
    </row>
    <row r="41" spans="1:27" x14ac:dyDescent="0.25">
      <c r="A41" s="23">
        <v>38</v>
      </c>
      <c r="B41" t="s">
        <v>100</v>
      </c>
      <c r="C41" s="6"/>
      <c r="D41" s="7"/>
      <c r="E41" s="7"/>
      <c r="F41" s="7"/>
      <c r="G41" s="7"/>
      <c r="H41" s="7"/>
      <c r="I41" s="2">
        <f t="shared" si="0"/>
        <v>0</v>
      </c>
      <c r="L41" s="33"/>
      <c r="M41" s="33"/>
      <c r="N41" s="33"/>
      <c r="O41" s="33"/>
      <c r="P41" s="33"/>
      <c r="Q41" s="33"/>
      <c r="R41" s="2"/>
      <c r="S41" s="2"/>
      <c r="U41" s="3" t="s">
        <v>101</v>
      </c>
      <c r="V41" s="3"/>
      <c r="W41" s="3"/>
      <c r="Y41" s="3" t="s">
        <v>79</v>
      </c>
      <c r="Z41" s="3"/>
      <c r="AA41" s="3"/>
    </row>
    <row r="42" spans="1:27" x14ac:dyDescent="0.25">
      <c r="A42" s="23">
        <v>39</v>
      </c>
      <c r="B42" t="s">
        <v>102</v>
      </c>
      <c r="C42" s="6"/>
      <c r="D42" s="7"/>
      <c r="E42" s="7"/>
      <c r="F42" s="7"/>
      <c r="G42" s="7"/>
      <c r="H42" s="7"/>
      <c r="I42" s="2">
        <f t="shared" si="0"/>
        <v>0</v>
      </c>
      <c r="L42" s="33"/>
      <c r="M42" s="33"/>
      <c r="N42" s="33"/>
      <c r="O42" s="33"/>
      <c r="P42" s="33"/>
      <c r="Q42" s="33"/>
      <c r="R42" s="2"/>
      <c r="S42" s="2"/>
      <c r="U42" s="3" t="s">
        <v>86</v>
      </c>
      <c r="V42" s="3"/>
      <c r="W42" s="3"/>
      <c r="Y42" s="3" t="s">
        <v>81</v>
      </c>
      <c r="Z42" s="3"/>
      <c r="AA42" s="3"/>
    </row>
    <row r="43" spans="1:27" x14ac:dyDescent="0.25">
      <c r="A43" s="23">
        <v>40</v>
      </c>
      <c r="B43" t="s">
        <v>103</v>
      </c>
      <c r="C43" s="6"/>
      <c r="D43" s="7"/>
      <c r="E43" s="7"/>
      <c r="F43" s="7"/>
      <c r="G43" s="7"/>
      <c r="H43" s="7"/>
      <c r="I43" s="2">
        <f t="shared" si="0"/>
        <v>0</v>
      </c>
      <c r="L43" s="33"/>
      <c r="M43" s="33"/>
      <c r="N43" s="33"/>
      <c r="O43" s="33"/>
      <c r="P43" s="33"/>
      <c r="Q43" s="33"/>
      <c r="R43" s="2"/>
      <c r="S43" s="2"/>
      <c r="U43" s="3" t="s">
        <v>104</v>
      </c>
      <c r="V43" s="3"/>
      <c r="W43" s="3"/>
      <c r="Y43" s="3"/>
      <c r="Z43" s="3"/>
      <c r="AA43" s="3"/>
    </row>
    <row r="44" spans="1:27" x14ac:dyDescent="0.25">
      <c r="A44" s="23">
        <v>41</v>
      </c>
      <c r="B44" t="s">
        <v>105</v>
      </c>
      <c r="C44" s="6"/>
      <c r="D44" s="7"/>
      <c r="E44" s="7"/>
      <c r="F44" s="7"/>
      <c r="G44" s="7"/>
      <c r="H44" s="7"/>
      <c r="I44" s="2">
        <f t="shared" si="0"/>
        <v>0</v>
      </c>
      <c r="L44" s="33"/>
      <c r="M44" s="33"/>
      <c r="N44" s="33"/>
      <c r="O44" s="33"/>
      <c r="P44" s="33"/>
      <c r="Q44" s="33"/>
      <c r="R44" s="2"/>
      <c r="S44" s="2"/>
      <c r="U44" s="3" t="s">
        <v>87</v>
      </c>
      <c r="V44" s="3"/>
      <c r="W44" s="3"/>
      <c r="Y44" s="3"/>
      <c r="Z44" s="3"/>
      <c r="AA44" s="3"/>
    </row>
    <row r="45" spans="1:27" x14ac:dyDescent="0.25">
      <c r="A45" s="23">
        <v>42</v>
      </c>
      <c r="B45" t="s">
        <v>106</v>
      </c>
      <c r="C45" s="6"/>
      <c r="D45" s="7"/>
      <c r="E45" s="7"/>
      <c r="F45" s="7"/>
      <c r="G45" s="7"/>
      <c r="H45" s="7"/>
      <c r="I45" s="2">
        <f t="shared" si="0"/>
        <v>0</v>
      </c>
      <c r="L45" s="33"/>
      <c r="M45" s="33"/>
      <c r="N45" s="33"/>
      <c r="O45" s="33"/>
      <c r="P45" s="33"/>
      <c r="Q45" s="33"/>
      <c r="R45" s="2"/>
      <c r="S45" s="2"/>
      <c r="U45" s="3" t="s">
        <v>90</v>
      </c>
      <c r="V45" s="3"/>
      <c r="W45" s="3"/>
      <c r="Y45" s="3"/>
      <c r="Z45" s="3"/>
      <c r="AA45" s="3"/>
    </row>
    <row r="46" spans="1:27" ht="15.75" x14ac:dyDescent="0.25">
      <c r="A46" s="23">
        <v>43</v>
      </c>
      <c r="B46" t="s">
        <v>107</v>
      </c>
      <c r="C46" s="6"/>
      <c r="D46" s="7"/>
      <c r="E46" s="7"/>
      <c r="F46" s="7"/>
      <c r="G46" s="7"/>
      <c r="H46" s="7"/>
      <c r="I46" s="2">
        <f t="shared" si="0"/>
        <v>0</v>
      </c>
      <c r="L46" s="33"/>
      <c r="M46" s="33"/>
      <c r="N46" s="33"/>
      <c r="O46" s="33"/>
      <c r="P46" s="33"/>
      <c r="Q46" s="33"/>
      <c r="R46" s="2"/>
      <c r="S46" s="2"/>
      <c r="U46" s="3" t="s">
        <v>93</v>
      </c>
      <c r="V46" s="3"/>
      <c r="W46" s="3"/>
      <c r="Y46" s="37" t="s">
        <v>108</v>
      </c>
      <c r="Z46" s="37"/>
      <c r="AA46" s="37"/>
    </row>
    <row r="47" spans="1:27" x14ac:dyDescent="0.25">
      <c r="A47" s="23">
        <v>44</v>
      </c>
      <c r="B47" t="s">
        <v>109</v>
      </c>
      <c r="C47" s="6">
        <v>9</v>
      </c>
      <c r="D47" s="7"/>
      <c r="E47" s="7"/>
      <c r="F47" s="7"/>
      <c r="G47" s="7"/>
      <c r="H47" s="7"/>
      <c r="I47" s="2">
        <f t="shared" si="0"/>
        <v>1</v>
      </c>
      <c r="L47" s="33"/>
      <c r="M47" s="33"/>
      <c r="N47" s="33"/>
      <c r="O47" s="33"/>
      <c r="P47" s="33"/>
      <c r="Q47" s="33"/>
      <c r="R47" s="2"/>
      <c r="S47" s="2"/>
      <c r="U47" s="3" t="s">
        <v>94</v>
      </c>
      <c r="V47" s="3"/>
      <c r="W47" s="3"/>
      <c r="Y47" s="3"/>
      <c r="Z47" s="3"/>
      <c r="AA47" s="3"/>
    </row>
    <row r="48" spans="1:27" x14ac:dyDescent="0.25">
      <c r="A48" s="23">
        <v>45</v>
      </c>
      <c r="B48" t="s">
        <v>110</v>
      </c>
      <c r="C48" s="7">
        <v>15</v>
      </c>
      <c r="D48" s="7"/>
      <c r="E48" s="7"/>
      <c r="F48" s="7"/>
      <c r="G48" s="7"/>
      <c r="H48" s="7"/>
      <c r="I48" s="2">
        <f t="shared" si="0"/>
        <v>1</v>
      </c>
      <c r="L48" s="33"/>
      <c r="M48" s="33"/>
      <c r="N48" s="33"/>
      <c r="O48" s="33"/>
      <c r="P48" s="33"/>
      <c r="Q48" s="33"/>
      <c r="R48" s="2"/>
      <c r="S48" s="2"/>
      <c r="U48" s="3" t="s">
        <v>96</v>
      </c>
      <c r="V48" s="3"/>
      <c r="W48" s="3"/>
      <c r="Y48" s="3" t="s">
        <v>111</v>
      </c>
      <c r="Z48" s="3"/>
      <c r="AA48" s="3"/>
    </row>
    <row r="49" spans="1:27" x14ac:dyDescent="0.25">
      <c r="A49" s="23">
        <v>46</v>
      </c>
      <c r="B49" t="s">
        <v>112</v>
      </c>
      <c r="C49" s="7"/>
      <c r="D49" s="7"/>
      <c r="E49" s="7"/>
      <c r="F49" s="7"/>
      <c r="G49" s="7"/>
      <c r="H49" s="7"/>
      <c r="I49" s="2">
        <f t="shared" si="0"/>
        <v>0</v>
      </c>
      <c r="L49" s="33"/>
      <c r="M49" s="33"/>
      <c r="N49" s="33"/>
      <c r="O49" s="33"/>
      <c r="P49" s="33"/>
      <c r="Q49" s="33"/>
      <c r="R49" s="2"/>
      <c r="S49" s="2"/>
      <c r="U49" s="3" t="s">
        <v>98</v>
      </c>
      <c r="V49" s="3"/>
      <c r="W49" s="3"/>
      <c r="Y49" s="3" t="s">
        <v>113</v>
      </c>
      <c r="Z49" s="3"/>
      <c r="AA49" s="3"/>
    </row>
    <row r="50" spans="1:27" x14ac:dyDescent="0.25">
      <c r="A50" s="23">
        <v>47</v>
      </c>
      <c r="B50" t="s">
        <v>114</v>
      </c>
      <c r="C50" s="6">
        <v>14</v>
      </c>
      <c r="D50" s="7"/>
      <c r="E50" s="7"/>
      <c r="F50" s="7"/>
      <c r="G50" s="7"/>
      <c r="H50" s="7"/>
      <c r="I50" s="2">
        <f t="shared" si="0"/>
        <v>1</v>
      </c>
      <c r="L50" s="33"/>
      <c r="M50" s="33"/>
      <c r="N50" s="33"/>
      <c r="O50" s="33"/>
      <c r="P50" s="33"/>
      <c r="Q50" s="33"/>
      <c r="R50" s="2"/>
      <c r="S50" s="2"/>
      <c r="U50" s="3" t="s">
        <v>100</v>
      </c>
      <c r="V50" s="3"/>
      <c r="W50" s="3"/>
      <c r="Y50" s="3" t="s">
        <v>115</v>
      </c>
      <c r="Z50" s="3"/>
      <c r="AA50" s="3"/>
    </row>
    <row r="51" spans="1:27" x14ac:dyDescent="0.25">
      <c r="A51" s="23">
        <v>48</v>
      </c>
      <c r="B51" t="s">
        <v>116</v>
      </c>
      <c r="C51" s="6"/>
      <c r="D51" s="7"/>
      <c r="E51" s="7"/>
      <c r="F51" s="7"/>
      <c r="G51" s="7"/>
      <c r="H51" s="7"/>
      <c r="I51" s="2">
        <f t="shared" si="0"/>
        <v>0</v>
      </c>
      <c r="L51" s="33"/>
      <c r="M51" s="33"/>
      <c r="N51" s="33"/>
      <c r="O51" s="33"/>
      <c r="P51" s="33"/>
      <c r="Q51" s="33"/>
      <c r="R51" s="2"/>
      <c r="S51" s="2"/>
      <c r="U51" s="3" t="s">
        <v>102</v>
      </c>
      <c r="V51" s="3"/>
      <c r="W51" s="3"/>
      <c r="Y51" s="3" t="s">
        <v>117</v>
      </c>
      <c r="Z51" s="3"/>
      <c r="AA51" s="3"/>
    </row>
    <row r="52" spans="1:27" x14ac:dyDescent="0.25">
      <c r="A52" s="23">
        <v>49</v>
      </c>
      <c r="B52" t="s">
        <v>111</v>
      </c>
      <c r="C52" s="6">
        <v>8</v>
      </c>
      <c r="D52" s="7"/>
      <c r="E52" s="7"/>
      <c r="F52" s="7"/>
      <c r="G52" s="7"/>
      <c r="H52" s="7"/>
      <c r="I52" s="2">
        <f t="shared" si="0"/>
        <v>1</v>
      </c>
      <c r="L52" s="33"/>
      <c r="M52" s="33"/>
      <c r="N52" s="33"/>
      <c r="O52" s="33"/>
      <c r="P52" s="33"/>
      <c r="Q52" s="33"/>
      <c r="R52" s="2"/>
      <c r="S52" s="2"/>
      <c r="U52" s="3" t="s">
        <v>103</v>
      </c>
      <c r="V52" s="3"/>
      <c r="W52" s="3"/>
      <c r="Y52" s="3" t="s">
        <v>118</v>
      </c>
      <c r="Z52" s="3"/>
      <c r="AA52" s="3"/>
    </row>
    <row r="53" spans="1:27" x14ac:dyDescent="0.25">
      <c r="A53" s="23">
        <v>50</v>
      </c>
      <c r="B53" t="s">
        <v>113</v>
      </c>
      <c r="C53" s="6"/>
      <c r="D53" s="7"/>
      <c r="E53" s="7"/>
      <c r="F53" s="7"/>
      <c r="G53" s="7"/>
      <c r="H53" s="7"/>
      <c r="I53" s="2">
        <f t="shared" si="0"/>
        <v>0</v>
      </c>
      <c r="L53" s="33"/>
      <c r="M53" s="33"/>
      <c r="N53" s="33"/>
      <c r="O53" s="33"/>
      <c r="P53" s="33"/>
      <c r="Q53" s="33"/>
      <c r="R53" s="2"/>
      <c r="S53" s="2"/>
      <c r="U53" s="3" t="s">
        <v>105</v>
      </c>
      <c r="V53" s="3"/>
      <c r="W53" s="3"/>
      <c r="Y53" s="3" t="s">
        <v>119</v>
      </c>
      <c r="Z53" s="3"/>
      <c r="AA53" s="3"/>
    </row>
    <row r="54" spans="1:27" x14ac:dyDescent="0.25">
      <c r="A54" s="23">
        <v>51</v>
      </c>
      <c r="B54" t="s">
        <v>115</v>
      </c>
      <c r="C54" s="6"/>
      <c r="D54" s="7"/>
      <c r="E54" s="7"/>
      <c r="F54" s="7"/>
      <c r="G54" s="7"/>
      <c r="H54" s="7"/>
      <c r="I54" s="2">
        <f t="shared" si="0"/>
        <v>0</v>
      </c>
      <c r="L54" s="33"/>
      <c r="M54" s="33"/>
      <c r="N54" s="33"/>
      <c r="O54" s="33"/>
      <c r="P54" s="33"/>
      <c r="Q54" s="33"/>
      <c r="R54" s="2"/>
      <c r="S54" s="2"/>
      <c r="U54" s="3" t="s">
        <v>106</v>
      </c>
      <c r="V54" s="3"/>
      <c r="W54" s="3"/>
      <c r="Y54" s="3" t="s">
        <v>120</v>
      </c>
      <c r="Z54" s="3"/>
      <c r="AA54" s="3"/>
    </row>
    <row r="55" spans="1:27" x14ac:dyDescent="0.25">
      <c r="A55" s="23">
        <v>52</v>
      </c>
      <c r="B55" t="s">
        <v>117</v>
      </c>
      <c r="C55" s="6">
        <v>19</v>
      </c>
      <c r="D55" s="7"/>
      <c r="E55" s="7"/>
      <c r="F55" s="7"/>
      <c r="G55" s="7"/>
      <c r="H55" s="7"/>
      <c r="I55" s="2">
        <f t="shared" si="0"/>
        <v>1</v>
      </c>
      <c r="L55" s="33"/>
      <c r="M55" s="33"/>
      <c r="N55" s="33"/>
      <c r="O55" s="33"/>
      <c r="P55" s="33"/>
      <c r="Q55" s="33"/>
      <c r="R55" s="2"/>
      <c r="S55" s="2"/>
      <c r="U55" s="3" t="s">
        <v>107</v>
      </c>
      <c r="V55" s="3"/>
      <c r="W55" s="3"/>
      <c r="Y55" s="3" t="s">
        <v>121</v>
      </c>
      <c r="Z55" s="3"/>
      <c r="AA55" s="3"/>
    </row>
    <row r="56" spans="1:27" x14ac:dyDescent="0.25">
      <c r="A56" s="23">
        <v>53</v>
      </c>
      <c r="B56" t="s">
        <v>118</v>
      </c>
      <c r="C56" s="6"/>
      <c r="D56" s="7"/>
      <c r="E56" s="7"/>
      <c r="F56" s="7"/>
      <c r="G56" s="7"/>
      <c r="H56" s="7"/>
      <c r="I56" s="2">
        <f t="shared" si="0"/>
        <v>0</v>
      </c>
      <c r="L56" s="33"/>
      <c r="M56" s="33"/>
      <c r="N56" s="33"/>
      <c r="O56" s="33"/>
      <c r="P56" s="33"/>
      <c r="Q56" s="33"/>
      <c r="R56" s="2"/>
      <c r="S56" s="2"/>
      <c r="U56" s="3" t="s">
        <v>122</v>
      </c>
      <c r="V56" s="3"/>
      <c r="W56" s="3"/>
      <c r="Y56" s="3" t="s">
        <v>123</v>
      </c>
      <c r="Z56" s="3"/>
      <c r="AA56" s="3"/>
    </row>
    <row r="57" spans="1:27" x14ac:dyDescent="0.25">
      <c r="A57" s="23">
        <v>54</v>
      </c>
      <c r="B57" t="s">
        <v>119</v>
      </c>
      <c r="C57" s="6"/>
      <c r="D57" s="7"/>
      <c r="E57" s="7"/>
      <c r="F57" s="7"/>
      <c r="G57" s="7"/>
      <c r="H57" s="7"/>
      <c r="I57" s="2">
        <f t="shared" si="0"/>
        <v>0</v>
      </c>
      <c r="L57" s="33"/>
      <c r="M57" s="33"/>
      <c r="N57" s="33"/>
      <c r="O57" s="33"/>
      <c r="P57" s="33"/>
      <c r="Q57" s="33"/>
      <c r="R57" s="2"/>
      <c r="S57" s="2"/>
      <c r="U57" s="3" t="s">
        <v>109</v>
      </c>
      <c r="V57" s="3"/>
      <c r="W57" s="3"/>
      <c r="Y57" s="3" t="s">
        <v>124</v>
      </c>
      <c r="Z57" s="3"/>
      <c r="AA57" s="3"/>
    </row>
    <row r="58" spans="1:27" x14ac:dyDescent="0.25">
      <c r="A58" s="23">
        <v>55</v>
      </c>
      <c r="B58" t="s">
        <v>120</v>
      </c>
      <c r="C58" s="7"/>
      <c r="D58" s="7"/>
      <c r="E58" s="7"/>
      <c r="F58" s="7"/>
      <c r="G58" s="7"/>
      <c r="H58" s="7"/>
      <c r="I58" s="2">
        <f t="shared" si="0"/>
        <v>0</v>
      </c>
      <c r="L58" s="33"/>
      <c r="M58" s="33"/>
      <c r="N58" s="33"/>
      <c r="O58" s="33"/>
      <c r="P58" s="33"/>
      <c r="Q58" s="33"/>
      <c r="R58" s="33"/>
      <c r="S58" s="33"/>
      <c r="U58" s="3" t="s">
        <v>110</v>
      </c>
      <c r="V58" s="3"/>
      <c r="W58" s="3"/>
      <c r="Y58" s="3" t="s">
        <v>125</v>
      </c>
      <c r="Z58" s="3"/>
      <c r="AA58" s="3"/>
    </row>
    <row r="59" spans="1:27" x14ac:dyDescent="0.25">
      <c r="A59" s="23">
        <v>56</v>
      </c>
      <c r="B59" t="s">
        <v>121</v>
      </c>
      <c r="C59" s="7">
        <v>20</v>
      </c>
      <c r="D59" s="7"/>
      <c r="E59" s="7"/>
      <c r="F59" s="7"/>
      <c r="G59" s="7"/>
      <c r="H59" s="7"/>
      <c r="I59" s="2">
        <f t="shared" si="0"/>
        <v>1</v>
      </c>
      <c r="L59" s="33"/>
      <c r="M59" s="33"/>
      <c r="N59" s="33"/>
      <c r="O59" s="33"/>
      <c r="P59" s="33"/>
      <c r="Q59" s="33"/>
      <c r="R59" s="33"/>
      <c r="S59" s="33"/>
      <c r="U59" s="3" t="s">
        <v>112</v>
      </c>
      <c r="V59" s="3"/>
      <c r="W59" s="3"/>
      <c r="Y59" s="3" t="s">
        <v>126</v>
      </c>
      <c r="Z59" s="3"/>
      <c r="AA59" s="3"/>
    </row>
    <row r="60" spans="1:27" x14ac:dyDescent="0.25">
      <c r="A60" s="23">
        <v>57</v>
      </c>
      <c r="B60" t="s">
        <v>123</v>
      </c>
      <c r="C60" s="7"/>
      <c r="D60" s="7"/>
      <c r="E60" s="7"/>
      <c r="F60" s="7"/>
      <c r="G60" s="7"/>
      <c r="H60" s="7"/>
      <c r="I60" s="2">
        <f t="shared" si="0"/>
        <v>0</v>
      </c>
      <c r="L60" s="33"/>
      <c r="M60" s="33"/>
      <c r="N60" s="33"/>
      <c r="O60" s="33"/>
      <c r="P60" s="33"/>
      <c r="Q60" s="33"/>
      <c r="R60" s="33"/>
      <c r="S60" s="33"/>
      <c r="U60" s="3" t="s">
        <v>127</v>
      </c>
      <c r="V60" s="3"/>
      <c r="W60" s="3"/>
      <c r="Y60" s="3"/>
      <c r="Z60" s="3"/>
      <c r="AA60" s="3"/>
    </row>
    <row r="61" spans="1:27" x14ac:dyDescent="0.25">
      <c r="A61" s="23">
        <v>58</v>
      </c>
      <c r="B61" t="s">
        <v>126</v>
      </c>
      <c r="C61" s="7">
        <v>22</v>
      </c>
      <c r="D61" s="7"/>
      <c r="E61" s="7"/>
      <c r="F61" s="7"/>
      <c r="G61" s="7"/>
      <c r="H61" s="7"/>
      <c r="I61" s="2">
        <f t="shared" si="0"/>
        <v>1</v>
      </c>
      <c r="L61" s="33"/>
      <c r="M61" s="33"/>
      <c r="N61" s="33"/>
      <c r="O61" s="33"/>
      <c r="P61" s="33"/>
      <c r="Q61" s="33"/>
      <c r="R61" s="33"/>
      <c r="S61" s="33"/>
      <c r="U61" s="3" t="s">
        <v>114</v>
      </c>
      <c r="V61" s="3"/>
      <c r="W61" s="3"/>
      <c r="Y61" s="3"/>
      <c r="Z61" s="3"/>
      <c r="AA61" s="3"/>
    </row>
    <row r="62" spans="1:27" ht="15.75" thickBot="1" x14ac:dyDescent="0.3">
      <c r="C62" s="33"/>
      <c r="D62" s="33"/>
      <c r="E62" s="33"/>
      <c r="F62" s="33"/>
      <c r="G62" s="33"/>
      <c r="H62" s="33"/>
      <c r="I62" s="33"/>
      <c r="L62" s="33"/>
      <c r="M62" s="33"/>
      <c r="N62" s="33"/>
      <c r="O62" s="33"/>
      <c r="P62" s="33"/>
      <c r="Q62" s="33"/>
      <c r="R62" s="33"/>
      <c r="S62" s="33"/>
      <c r="U62" s="3" t="s">
        <v>116</v>
      </c>
      <c r="V62" s="3"/>
      <c r="W62" s="3"/>
      <c r="Y62" s="3"/>
      <c r="Z62" s="3"/>
      <c r="AA62" s="3"/>
    </row>
    <row r="63" spans="1:27" ht="15.75" thickBot="1" x14ac:dyDescent="0.3">
      <c r="B63" s="22" t="s">
        <v>88</v>
      </c>
      <c r="C63" s="2">
        <f>COUNTIF(C4:C61,1)+COUNTIF(C4:C61,2)+COUNTIF(C4:C61,3)+COUNTIF(C4:C61,4)+COUNTIF(C4:C61,5)+COUNTIF(C4:C61,6)+COUNTIF(C4:C61,7)+COUNTIF(C4:C61,8)+COUNTIF(C4:C61,9)+COUNTIF(C4:C61,10)+COUNTIF(C4:C61,11)+COUNTIF(C4:C61,12)+COUNTIF(C4:C61,13)+COUNTIF(C4:C61,14)+COUNTIF(C4:C61,15)+COUNTIF(C4:C61,16)+COUNTIF(C4:C61,17)+COUNTIF(C4:C61,18)+COUNTIF(C4:C61,19)+COUNTIF(C4:C61,20)+COUNTIF(C4:C61,21)+COUNTIF(C4:C61,22)+COUNTIF(C4:C61,23)+COUNTIF(C4:C61,24)+COUNTIF(C4:C61,25)+COUNTIF(C4:C61,26)+COUNTIF(C4:C61,27)+COUNTIF(C4:C61,28)+COUNTIF(C4:C61,29)+COUNTIF(C4:C61,30)</f>
        <v>25</v>
      </c>
      <c r="D63" s="2">
        <f>COUNTIF(D4:D61,1)+COUNTIF(D4:D61,2)+COUNTIF(D4:D61,3)+COUNTIF(D4:D61,4)+COUNTIF(D4:D61,5)+COUNTIF(D4:D61,6)+COUNTIF(D4:D61,7)+COUNTIF(D4:D61,8)+COUNTIF(D4:D61,9)+COUNTIF(D4:D61,10)+COUNTIF(D4:D61,11)+COUNTIF(D4:D61,12)+COUNTIF(D4:D61,13)+COUNTIF(D4:D61,14)+COUNTIF(D4:D61,15)+COUNTIF(D4:D61,16)+COUNTIF(D4:D61,17)+COUNTIF(D4:D61,18)+COUNTIF(D4:D61,19)+COUNTIF(D4:D61,20)+COUNTIF(D4:D61,21)+COUNTIF(D4:D61,22)+COUNTIF(D4:D61,23)+COUNTIF(D4:D61,24)+COUNTIF(D4:D61,25)+COUNTIF(D4:D61,26)+COUNTIF(D4:D61,27)+COUNTIF(D4:D61,28)+COUNTIF(D4:D61,29)+COUNTIF(D4:D61,30)</f>
        <v>0</v>
      </c>
      <c r="E63" s="2">
        <f t="shared" ref="E63:G63" si="4">COUNTIF(E4:E61,1)+COUNTIF(E4:E61,2)+COUNTIF(E4:E61,3)+COUNTIF(E4:E61,4)+COUNTIF(E4:E61,5)+COUNTIF(E4:E61,6)+COUNTIF(E4:E61,7)+COUNTIF(E4:E61,8)+COUNTIF(E4:E61,9)+COUNTIF(E4:E61,10)+COUNTIF(E4:E61,11)+COUNTIF(E4:E61,12)+COUNTIF(E4:E61,13)+COUNTIF(E4:E61,14)+COUNTIF(E4:E61,15)+COUNTIF(E4:E61,16)+COUNTIF(E4:E61,17)+COUNTIF(E4:E61,18)+COUNTIF(E4:E61,19)+COUNTIF(E4:E61,20)+COUNTIF(E4:E61,21)+COUNTIF(E4:E61,22)+COUNTIF(E4:E61,23)+COUNTIF(E4:E61,24)+COUNTIF(E4:E61,25)+COUNTIF(E4:E61,26)+COUNTIF(E4:E61,27)+COUNTIF(E4:E61,28)+COUNTIF(E4:E61,29)+COUNTIF(E4:E61,30)</f>
        <v>0</v>
      </c>
      <c r="F63" s="2">
        <f t="shared" si="4"/>
        <v>0</v>
      </c>
      <c r="G63" s="2">
        <f t="shared" si="4"/>
        <v>0</v>
      </c>
      <c r="H63" s="2">
        <f>COUNTIF(H4:H61,1)+COUNTIF(H4:H61,2)+COUNTIF(H4:H61,3)+COUNTIF(H4:H61,4)+COUNTIF(H4:H61,5)+COUNTIF(H4:H61,6)+COUNTIF(H4:H61,7)+COUNTIF(H4:H61,8)+COUNTIF(H4:H61,9)+COUNTIF(H4:H61,10)+COUNTIF(H4:H61,11)+COUNTIF(H4:H61,12)+COUNTIF(H4:H61,13)+COUNTIF(H4:H61,14)+COUNTIF(H4:H61,15)+COUNTIF(H4:H61,16)+COUNTIF(H4:H61,17)+COUNTIF(H4:H61,18)+COUNTIF(H4:H61,19)+COUNTIF(H4:H61,20)+COUNTIF(H4:H61,21)+COUNTIF(H4:H61,22)+COUNTIF(H4:H61,23)+COUNTIF(H4:H61,24)+COUNTIF(H4:H61,25)+COUNTIF(H4:H61,26)+COUNTIF(H4:H61,27)+COUNTIF(H4:H61,28)+COUNTIF(H4:H61,29)+COUNTIF(H4:H61,30)+COUNTIF(H4:H61,30)</f>
        <v>0</v>
      </c>
      <c r="I63" s="19">
        <f>COUNTIF(I4:I61,1)+COUNTIF(I4:I61,2)+COUNTIF(I4:I61,3)+COUNTIF(I4:I61,4)+COUNTIF(I4:I61,5)++COUNTIF(I4:I61,6)</f>
        <v>25</v>
      </c>
      <c r="J63" s="20" t="s">
        <v>89</v>
      </c>
      <c r="K63" s="21"/>
      <c r="L63" s="33"/>
      <c r="M63" s="33"/>
      <c r="N63" s="33"/>
      <c r="O63" s="33"/>
      <c r="P63" s="33"/>
      <c r="Q63" s="33"/>
      <c r="R63" s="33"/>
      <c r="S63" s="33"/>
    </row>
    <row r="64" spans="1:27" x14ac:dyDescent="0.25">
      <c r="B64" s="22" t="s">
        <v>128</v>
      </c>
      <c r="C64" s="33">
        <v>1</v>
      </c>
      <c r="D64" s="33"/>
      <c r="E64" s="33"/>
      <c r="F64" s="33"/>
      <c r="G64" s="33"/>
      <c r="H64" s="33"/>
      <c r="I64" s="33"/>
      <c r="L64" s="33"/>
      <c r="M64" s="33"/>
      <c r="N64" s="33"/>
      <c r="O64" s="33"/>
      <c r="P64" s="33"/>
      <c r="Q64" s="33"/>
      <c r="R64" s="33"/>
      <c r="S64" s="33"/>
    </row>
    <row r="66" spans="2:8" x14ac:dyDescent="0.25">
      <c r="B66" s="4" t="s">
        <v>129</v>
      </c>
      <c r="C66" s="5">
        <v>5</v>
      </c>
      <c r="D66" s="5"/>
      <c r="E66" s="5"/>
      <c r="F66" s="5"/>
      <c r="G66" s="5"/>
      <c r="H66" s="5"/>
    </row>
    <row r="67" spans="2:8" x14ac:dyDescent="0.25">
      <c r="B67" s="4" t="s">
        <v>130</v>
      </c>
      <c r="C67" s="5">
        <v>5</v>
      </c>
      <c r="D67" s="5"/>
      <c r="E67" s="5"/>
      <c r="F67" s="5"/>
      <c r="G67" s="5"/>
      <c r="H67" s="5"/>
    </row>
  </sheetData>
  <sortState ref="K4:R26">
    <sortCondition ref="K4:K26"/>
  </sortState>
  <mergeCells count="3">
    <mergeCell ref="U1:W1"/>
    <mergeCell ref="Y1:AA1"/>
    <mergeCell ref="Y46:AA46"/>
  </mergeCells>
  <conditionalFormatting sqref="C4:H61">
    <cfRule type="cellIs" dxfId="11" priority="1" operator="between">
      <formula>1</formula>
      <formula>4</formula>
    </cfRule>
    <cfRule type="cellIs" dxfId="10" priority="2" operator="between">
      <formula>5</formula>
      <formula>60</formula>
    </cfRule>
    <cfRule type="cellIs" dxfId="9" priority="3" operator="equal">
      <formula>1</formula>
    </cfRule>
  </conditionalFormatting>
  <conditionalFormatting sqref="L4:Q32">
    <cfRule type="cellIs" dxfId="8" priority="8" operator="between">
      <formula>1</formula>
      <formula>4</formula>
    </cfRule>
    <cfRule type="cellIs" dxfId="7" priority="10" operator="between">
      <formula>5</formula>
      <formula>55</formula>
    </cfRule>
    <cfRule type="cellIs" dxfId="6" priority="20" operator="equal">
      <formula>1</formula>
    </cfRule>
  </conditionalFormatting>
  <conditionalFormatting sqref="R4:S7 I4:I61 R8:R32 S8:S33">
    <cfRule type="cellIs" dxfId="5" priority="19" operator="equal">
      <formula>6</formula>
    </cfRule>
    <cfRule type="cellIs" dxfId="4" priority="25" operator="greaterThan">
      <formula>3</formula>
    </cfRule>
    <cfRule type="cellIs" dxfId="3" priority="26" operator="greaterThan">
      <formula>4</formula>
    </cfRule>
  </conditionalFormatting>
  <printOptions horizontalCentered="1"/>
  <pageMargins left="0.7" right="0.7" top="0.75" bottom="0.75" header="0.3" footer="0.3"/>
  <pageSetup paperSize="9" scale="2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3"/>
  <sheetViews>
    <sheetView tabSelected="1" workbookViewId="0">
      <selection activeCell="D18" sqref="D18"/>
    </sheetView>
  </sheetViews>
  <sheetFormatPr defaultRowHeight="15" x14ac:dyDescent="0.25"/>
  <cols>
    <col min="1" max="1" width="10.140625" style="1" bestFit="1" customWidth="1"/>
    <col min="2" max="2" width="17" bestFit="1" customWidth="1"/>
    <col min="3" max="3" width="10.28515625" style="1" bestFit="1" customWidth="1"/>
    <col min="5" max="5" width="5.5703125" customWidth="1"/>
    <col min="6" max="6" width="10.140625" style="1" bestFit="1" customWidth="1"/>
    <col min="7" max="7" width="19" bestFit="1" customWidth="1"/>
    <col min="8" max="8" width="10.28515625" style="1" bestFit="1" customWidth="1"/>
    <col min="10" max="10" width="5.140625" customWidth="1"/>
  </cols>
  <sheetData>
    <row r="1" spans="1:10" ht="15.75" thickBot="1" x14ac:dyDescent="0.3">
      <c r="A1" s="41" t="s">
        <v>131</v>
      </c>
      <c r="B1" s="41"/>
      <c r="C1" s="41"/>
      <c r="D1" s="41"/>
      <c r="E1" s="41"/>
      <c r="F1" s="41"/>
      <c r="G1" s="41"/>
      <c r="H1" s="41"/>
      <c r="I1" s="41"/>
      <c r="J1" s="41"/>
    </row>
    <row r="2" spans="1:10" x14ac:dyDescent="0.25">
      <c r="A2" s="34"/>
      <c r="B2" s="35" t="s">
        <v>0</v>
      </c>
      <c r="C2" s="18">
        <f>Runners!C63</f>
        <v>25</v>
      </c>
      <c r="D2" s="8"/>
      <c r="E2" s="9"/>
      <c r="F2" s="34"/>
      <c r="G2" s="8" t="s">
        <v>1</v>
      </c>
      <c r="H2" s="18">
        <f>Runners!L35</f>
        <v>8</v>
      </c>
      <c r="I2" s="8"/>
      <c r="J2" s="9"/>
    </row>
    <row r="3" spans="1:10" x14ac:dyDescent="0.25">
      <c r="A3" s="10"/>
      <c r="C3" s="33"/>
      <c r="E3" s="11"/>
      <c r="F3" s="10"/>
      <c r="H3" s="33"/>
      <c r="J3" s="11"/>
    </row>
    <row r="4" spans="1:10" x14ac:dyDescent="0.25">
      <c r="A4" s="10" t="s">
        <v>132</v>
      </c>
      <c r="B4" t="s">
        <v>3</v>
      </c>
      <c r="C4" s="33" t="s">
        <v>133</v>
      </c>
      <c r="E4" s="11"/>
      <c r="F4" s="10" t="s">
        <v>132</v>
      </c>
      <c r="G4" t="s">
        <v>3</v>
      </c>
      <c r="H4" s="33" t="s">
        <v>133</v>
      </c>
      <c r="J4" s="11"/>
    </row>
    <row r="5" spans="1:10" x14ac:dyDescent="0.25">
      <c r="A5" s="10">
        <v>1</v>
      </c>
      <c r="B5" t="s">
        <v>83</v>
      </c>
      <c r="C5" s="33">
        <v>5</v>
      </c>
      <c r="D5" t="s">
        <v>199</v>
      </c>
      <c r="E5" s="11"/>
      <c r="F5" s="10">
        <v>1</v>
      </c>
      <c r="G5" t="s">
        <v>73</v>
      </c>
      <c r="H5" s="33">
        <v>45</v>
      </c>
      <c r="J5" s="11"/>
    </row>
    <row r="6" spans="1:10" x14ac:dyDescent="0.25">
      <c r="A6" s="10">
        <v>2</v>
      </c>
      <c r="B6" t="s">
        <v>38</v>
      </c>
      <c r="C6" s="33">
        <v>6</v>
      </c>
      <c r="D6" t="s">
        <v>199</v>
      </c>
      <c r="E6" s="11"/>
      <c r="F6" s="10">
        <v>2</v>
      </c>
      <c r="G6" s="25" t="s">
        <v>66</v>
      </c>
      <c r="H6" s="33">
        <v>52</v>
      </c>
      <c r="J6" s="11"/>
    </row>
    <row r="7" spans="1:10" x14ac:dyDescent="0.25">
      <c r="A7" s="10">
        <v>3</v>
      </c>
      <c r="B7" t="s">
        <v>96</v>
      </c>
      <c r="C7" s="33">
        <v>7</v>
      </c>
      <c r="D7" t="s">
        <v>199</v>
      </c>
      <c r="E7" s="11"/>
      <c r="F7" s="10">
        <v>3</v>
      </c>
      <c r="G7" s="25" t="s">
        <v>23</v>
      </c>
      <c r="H7" s="33">
        <v>53</v>
      </c>
      <c r="J7" s="11"/>
    </row>
    <row r="8" spans="1:10" x14ac:dyDescent="0.25">
      <c r="A8" s="10">
        <v>4</v>
      </c>
      <c r="B8" t="s">
        <v>196</v>
      </c>
      <c r="C8" s="33">
        <v>18</v>
      </c>
      <c r="D8" t="s">
        <v>134</v>
      </c>
      <c r="E8" s="12">
        <f>SUM(C5:C8)</f>
        <v>36</v>
      </c>
      <c r="F8" s="10">
        <v>4</v>
      </c>
      <c r="G8" t="s">
        <v>25</v>
      </c>
      <c r="H8" s="33">
        <v>82</v>
      </c>
      <c r="I8" t="s">
        <v>134</v>
      </c>
      <c r="J8" s="12">
        <f>SUM(H5:H8)</f>
        <v>232</v>
      </c>
    </row>
    <row r="9" spans="1:10" x14ac:dyDescent="0.25">
      <c r="A9" s="10">
        <v>5</v>
      </c>
      <c r="B9" t="s">
        <v>14</v>
      </c>
      <c r="C9" s="33">
        <v>37</v>
      </c>
      <c r="D9" t="s">
        <v>199</v>
      </c>
      <c r="F9" s="10">
        <v>5</v>
      </c>
      <c r="G9" s="25" t="s">
        <v>45</v>
      </c>
      <c r="H9" s="33">
        <v>110</v>
      </c>
      <c r="J9" s="11"/>
    </row>
    <row r="10" spans="1:10" x14ac:dyDescent="0.25">
      <c r="A10" s="10">
        <v>6</v>
      </c>
      <c r="B10" t="s">
        <v>72</v>
      </c>
      <c r="C10" s="33">
        <v>43</v>
      </c>
      <c r="D10" t="s">
        <v>199</v>
      </c>
      <c r="E10" s="11"/>
      <c r="F10" s="10">
        <v>6</v>
      </c>
      <c r="G10" s="25" t="s">
        <v>32</v>
      </c>
      <c r="H10" s="33">
        <v>118</v>
      </c>
      <c r="J10" s="11"/>
    </row>
    <row r="11" spans="1:10" x14ac:dyDescent="0.25">
      <c r="A11" s="10">
        <v>7</v>
      </c>
      <c r="B11" t="s">
        <v>197</v>
      </c>
      <c r="C11" s="33">
        <v>56</v>
      </c>
      <c r="D11" t="s">
        <v>199</v>
      </c>
      <c r="E11" s="11"/>
      <c r="F11" s="10">
        <v>7</v>
      </c>
      <c r="G11" s="25" t="s">
        <v>34</v>
      </c>
      <c r="H11" s="33">
        <v>178</v>
      </c>
      <c r="J11" s="11"/>
    </row>
    <row r="12" spans="1:10" x14ac:dyDescent="0.25">
      <c r="A12" s="10">
        <v>8</v>
      </c>
      <c r="B12" t="s">
        <v>111</v>
      </c>
      <c r="C12" s="33">
        <v>41</v>
      </c>
      <c r="D12" t="s">
        <v>198</v>
      </c>
      <c r="E12" s="11"/>
      <c r="F12" s="10">
        <v>8</v>
      </c>
      <c r="G12" s="25" t="s">
        <v>47</v>
      </c>
      <c r="H12" s="33">
        <v>211</v>
      </c>
      <c r="J12" s="11"/>
    </row>
    <row r="13" spans="1:10" x14ac:dyDescent="0.25">
      <c r="A13" s="10">
        <v>9</v>
      </c>
      <c r="B13" t="s">
        <v>109</v>
      </c>
      <c r="C13" s="33">
        <v>57</v>
      </c>
      <c r="D13" t="s">
        <v>199</v>
      </c>
      <c r="E13" s="11"/>
      <c r="F13" s="10">
        <v>9</v>
      </c>
      <c r="H13" s="33"/>
      <c r="J13" s="11"/>
    </row>
    <row r="14" spans="1:10" x14ac:dyDescent="0.25">
      <c r="A14" s="10">
        <v>10</v>
      </c>
      <c r="B14" t="s">
        <v>93</v>
      </c>
      <c r="C14" s="33">
        <v>73</v>
      </c>
      <c r="D14" t="s">
        <v>199</v>
      </c>
      <c r="E14" s="11"/>
      <c r="F14" s="10"/>
      <c r="H14" s="33"/>
      <c r="J14" s="11"/>
    </row>
    <row r="15" spans="1:10" x14ac:dyDescent="0.25">
      <c r="A15" s="10">
        <v>11</v>
      </c>
      <c r="B15" t="s">
        <v>50</v>
      </c>
      <c r="C15" s="33">
        <v>90</v>
      </c>
      <c r="D15" t="s">
        <v>199</v>
      </c>
      <c r="E15" s="11"/>
      <c r="F15" s="10"/>
      <c r="H15" s="33"/>
      <c r="J15" s="11"/>
    </row>
    <row r="16" spans="1:10" x14ac:dyDescent="0.25">
      <c r="A16" s="10">
        <v>12</v>
      </c>
      <c r="B16" t="s">
        <v>98</v>
      </c>
      <c r="C16" s="33">
        <v>93</v>
      </c>
      <c r="D16" t="s">
        <v>199</v>
      </c>
      <c r="E16" s="11"/>
      <c r="F16" s="10"/>
      <c r="H16" s="33"/>
      <c r="J16" s="11"/>
    </row>
    <row r="17" spans="1:10" x14ac:dyDescent="0.25">
      <c r="A17" s="10">
        <v>13</v>
      </c>
      <c r="B17" t="s">
        <v>33</v>
      </c>
      <c r="C17" s="33">
        <v>106</v>
      </c>
      <c r="D17" t="s">
        <v>199</v>
      </c>
      <c r="E17" s="11"/>
      <c r="F17" s="10"/>
      <c r="H17" s="33"/>
      <c r="J17" s="11"/>
    </row>
    <row r="18" spans="1:10" x14ac:dyDescent="0.25">
      <c r="A18" s="10">
        <v>14</v>
      </c>
      <c r="B18" t="s">
        <v>135</v>
      </c>
      <c r="C18" s="33">
        <v>108</v>
      </c>
      <c r="D18" t="s">
        <v>199</v>
      </c>
      <c r="E18" s="11"/>
      <c r="F18" s="10"/>
      <c r="H18" s="33"/>
      <c r="J18" s="11"/>
    </row>
    <row r="19" spans="1:10" x14ac:dyDescent="0.25">
      <c r="A19" s="10">
        <v>15</v>
      </c>
      <c r="B19" t="s">
        <v>110</v>
      </c>
      <c r="C19" s="33">
        <v>109</v>
      </c>
      <c r="D19" t="s">
        <v>199</v>
      </c>
      <c r="E19" s="11"/>
      <c r="F19" s="10"/>
      <c r="H19" s="33"/>
      <c r="J19" s="11"/>
    </row>
    <row r="20" spans="1:10" x14ac:dyDescent="0.25">
      <c r="A20" s="10">
        <v>16</v>
      </c>
      <c r="B20" t="s">
        <v>31</v>
      </c>
      <c r="C20" s="33">
        <v>112</v>
      </c>
      <c r="D20" t="s">
        <v>199</v>
      </c>
      <c r="E20" s="11"/>
      <c r="F20" s="10"/>
      <c r="H20" s="33"/>
      <c r="J20" s="11"/>
    </row>
    <row r="21" spans="1:10" x14ac:dyDescent="0.25">
      <c r="A21" s="10">
        <v>17</v>
      </c>
      <c r="B21" t="s">
        <v>158</v>
      </c>
      <c r="C21" s="33">
        <v>147</v>
      </c>
      <c r="D21" t="s">
        <v>199</v>
      </c>
      <c r="E21" s="11"/>
      <c r="F21" s="10"/>
      <c r="H21" s="33"/>
      <c r="J21" s="11"/>
    </row>
    <row r="22" spans="1:10" x14ac:dyDescent="0.25">
      <c r="A22" s="10">
        <v>18</v>
      </c>
      <c r="B22" t="s">
        <v>26</v>
      </c>
      <c r="C22" s="33">
        <v>165</v>
      </c>
      <c r="D22" t="s">
        <v>199</v>
      </c>
      <c r="E22" s="11"/>
      <c r="F22" s="10"/>
      <c r="H22" s="33"/>
      <c r="J22" s="11"/>
    </row>
    <row r="23" spans="1:10" x14ac:dyDescent="0.25">
      <c r="A23" s="10">
        <v>19</v>
      </c>
      <c r="B23" t="s">
        <v>117</v>
      </c>
      <c r="C23" s="33">
        <v>170</v>
      </c>
      <c r="D23" t="s">
        <v>199</v>
      </c>
      <c r="E23" s="11"/>
      <c r="F23" s="10"/>
      <c r="H23" s="33"/>
      <c r="J23" s="11"/>
    </row>
    <row r="24" spans="1:10" x14ac:dyDescent="0.25">
      <c r="A24" s="10">
        <v>20</v>
      </c>
      <c r="B24" t="s">
        <v>121</v>
      </c>
      <c r="C24" s="33">
        <v>199</v>
      </c>
      <c r="D24" t="s">
        <v>199</v>
      </c>
      <c r="E24" s="11"/>
      <c r="F24" s="10"/>
      <c r="H24" s="33"/>
      <c r="J24" s="11"/>
    </row>
    <row r="25" spans="1:10" x14ac:dyDescent="0.25">
      <c r="A25" s="10">
        <v>21</v>
      </c>
      <c r="B25" t="s">
        <v>195</v>
      </c>
      <c r="C25" s="33">
        <v>181</v>
      </c>
      <c r="D25" t="s">
        <v>199</v>
      </c>
      <c r="E25" s="11"/>
      <c r="F25" s="10"/>
      <c r="H25" s="33"/>
      <c r="J25" s="11"/>
    </row>
    <row r="26" spans="1:10" x14ac:dyDescent="0.25">
      <c r="A26" s="10">
        <v>22</v>
      </c>
      <c r="B26" t="s">
        <v>126</v>
      </c>
      <c r="C26" s="33">
        <v>232</v>
      </c>
      <c r="D26" t="s">
        <v>199</v>
      </c>
      <c r="E26" s="11"/>
      <c r="F26" s="10"/>
      <c r="H26" s="33"/>
      <c r="J26" s="11"/>
    </row>
    <row r="27" spans="1:10" x14ac:dyDescent="0.25">
      <c r="A27" s="10">
        <v>23</v>
      </c>
      <c r="B27" t="s">
        <v>52</v>
      </c>
      <c r="C27" s="33">
        <v>242</v>
      </c>
      <c r="D27" t="s">
        <v>199</v>
      </c>
      <c r="E27" s="11"/>
      <c r="F27" s="10"/>
      <c r="H27" s="33"/>
      <c r="J27" s="11"/>
    </row>
    <row r="28" spans="1:10" x14ac:dyDescent="0.25">
      <c r="A28" s="10">
        <v>24</v>
      </c>
      <c r="B28" t="s">
        <v>54</v>
      </c>
      <c r="C28" s="33">
        <v>243</v>
      </c>
      <c r="D28" t="s">
        <v>199</v>
      </c>
      <c r="E28" s="11"/>
      <c r="F28" s="10"/>
      <c r="H28" s="33"/>
      <c r="J28" s="11"/>
    </row>
    <row r="29" spans="1:10" x14ac:dyDescent="0.25">
      <c r="A29" s="10">
        <v>25</v>
      </c>
      <c r="B29" t="s">
        <v>28</v>
      </c>
      <c r="C29" s="33">
        <v>251</v>
      </c>
      <c r="D29" t="s">
        <v>199</v>
      </c>
      <c r="E29" s="11"/>
      <c r="F29" s="10"/>
      <c r="H29" s="33"/>
      <c r="J29" s="11"/>
    </row>
    <row r="30" spans="1:10" ht="15.75" thickBot="1" x14ac:dyDescent="0.3">
      <c r="A30" s="10"/>
      <c r="C30" s="33"/>
      <c r="E30" s="11"/>
      <c r="F30" s="10"/>
      <c r="H30" s="33"/>
      <c r="J30" s="11"/>
    </row>
    <row r="31" spans="1:10" ht="15.75" thickBot="1" x14ac:dyDescent="0.3">
      <c r="A31" s="38" t="s">
        <v>136</v>
      </c>
      <c r="B31" s="39"/>
      <c r="C31" s="39"/>
      <c r="D31" s="39"/>
      <c r="E31" s="40"/>
      <c r="F31" s="38" t="s">
        <v>137</v>
      </c>
      <c r="G31" s="39"/>
      <c r="H31" s="39"/>
      <c r="I31" s="39"/>
      <c r="J31" s="40"/>
    </row>
    <row r="32" spans="1:10" ht="15.75" thickBot="1" x14ac:dyDescent="0.3">
      <c r="A32" s="33"/>
      <c r="C32" s="33"/>
      <c r="F32" s="33"/>
      <c r="H32" s="33"/>
    </row>
    <row r="33" spans="1:10" ht="15.75" thickBot="1" x14ac:dyDescent="0.3">
      <c r="A33" s="38" t="s">
        <v>138</v>
      </c>
      <c r="B33" s="39"/>
      <c r="C33" s="39"/>
      <c r="D33" s="39"/>
      <c r="E33" s="39"/>
      <c r="F33" s="39"/>
      <c r="G33" s="39"/>
      <c r="H33" s="39"/>
      <c r="I33" s="39"/>
      <c r="J33" s="40"/>
    </row>
  </sheetData>
  <mergeCells count="4">
    <mergeCell ref="A31:E31"/>
    <mergeCell ref="F31:J31"/>
    <mergeCell ref="A33:J33"/>
    <mergeCell ref="A1:J1"/>
  </mergeCells>
  <pageMargins left="0.7" right="0.7" top="0.75" bottom="0.75" header="0.3" footer="0.3"/>
  <pageSetup paperSize="9" scale="5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32"/>
  <sheetViews>
    <sheetView workbookViewId="0">
      <selection activeCell="H5" sqref="H5:H13"/>
    </sheetView>
  </sheetViews>
  <sheetFormatPr defaultRowHeight="15" x14ac:dyDescent="0.25"/>
  <cols>
    <col min="1" max="1" width="12.42578125" style="1" bestFit="1" customWidth="1"/>
    <col min="2" max="2" width="22.42578125" customWidth="1"/>
    <col min="3" max="3" width="12.7109375" style="1" bestFit="1" customWidth="1"/>
    <col min="6" max="6" width="10.140625" style="1" bestFit="1" customWidth="1"/>
    <col min="7" max="7" width="18" bestFit="1" customWidth="1"/>
    <col min="8" max="8" width="10.28515625" style="1" bestFit="1" customWidth="1"/>
    <col min="14" max="14" width="25.7109375" bestFit="1" customWidth="1"/>
    <col min="15" max="15" width="4.85546875" customWidth="1"/>
    <col min="16" max="16" width="6" customWidth="1"/>
    <col min="17" max="17" width="6.140625" customWidth="1"/>
    <col min="18" max="18" width="5.85546875" customWidth="1"/>
    <col min="19" max="19" width="5.42578125" bestFit="1" customWidth="1"/>
    <col min="22" max="22" width="25.7109375" bestFit="1" customWidth="1"/>
    <col min="23" max="23" width="4" bestFit="1" customWidth="1"/>
    <col min="24" max="24" width="4.28515625" bestFit="1" customWidth="1"/>
    <col min="25" max="26" width="4" bestFit="1" customWidth="1"/>
    <col min="27" max="27" width="5.42578125" bestFit="1" customWidth="1"/>
  </cols>
  <sheetData>
    <row r="1" spans="1:29" ht="15.75" thickBot="1" x14ac:dyDescent="0.3">
      <c r="A1" s="41" t="s">
        <v>139</v>
      </c>
      <c r="B1" s="41"/>
      <c r="C1" s="41"/>
      <c r="D1" s="41"/>
      <c r="E1" s="41"/>
      <c r="F1" s="41"/>
      <c r="G1" s="41"/>
      <c r="H1" s="41"/>
      <c r="I1" s="41"/>
      <c r="J1" s="41"/>
      <c r="N1" s="43"/>
      <c r="O1" s="43"/>
      <c r="P1" s="43"/>
      <c r="Q1" s="43"/>
      <c r="R1" s="43"/>
      <c r="S1" s="43"/>
      <c r="V1" s="43"/>
      <c r="W1" s="43"/>
      <c r="X1" s="43"/>
      <c r="Y1" s="43"/>
      <c r="Z1" s="43"/>
      <c r="AA1" s="43"/>
    </row>
    <row r="2" spans="1:29" x14ac:dyDescent="0.25">
      <c r="A2" s="34"/>
      <c r="B2" s="8" t="s">
        <v>0</v>
      </c>
      <c r="C2" s="18">
        <f>Runners!E63</f>
        <v>0</v>
      </c>
      <c r="D2" s="8"/>
      <c r="E2" s="9"/>
      <c r="F2" s="34"/>
      <c r="G2" s="8" t="s">
        <v>1</v>
      </c>
      <c r="H2" s="18">
        <f>Runners!N35</f>
        <v>0</v>
      </c>
      <c r="I2" s="8"/>
      <c r="J2" s="9"/>
      <c r="AC2" t="s">
        <v>2</v>
      </c>
    </row>
    <row r="3" spans="1:29" x14ac:dyDescent="0.25">
      <c r="A3" s="10"/>
      <c r="C3" s="33"/>
      <c r="E3" s="11"/>
      <c r="F3" s="10"/>
      <c r="H3" s="33"/>
      <c r="J3" s="11"/>
      <c r="AC3">
        <f t="shared" ref="AC3:AC4" si="0">M3+U3</f>
        <v>0</v>
      </c>
    </row>
    <row r="4" spans="1:29" x14ac:dyDescent="0.25">
      <c r="A4" s="33" t="s">
        <v>132</v>
      </c>
      <c r="B4" t="s">
        <v>3</v>
      </c>
      <c r="C4" s="33" t="s">
        <v>133</v>
      </c>
      <c r="E4" s="11"/>
      <c r="F4" s="10" t="s">
        <v>132</v>
      </c>
      <c r="G4" t="s">
        <v>3</v>
      </c>
      <c r="H4" s="33" t="s">
        <v>133</v>
      </c>
      <c r="J4" s="11"/>
      <c r="AC4">
        <f t="shared" si="0"/>
        <v>0</v>
      </c>
    </row>
    <row r="5" spans="1:29" x14ac:dyDescent="0.25">
      <c r="A5" s="33">
        <v>1</v>
      </c>
      <c r="C5" s="2"/>
      <c r="E5" s="11"/>
      <c r="F5" s="10">
        <v>1</v>
      </c>
      <c r="H5" s="33"/>
      <c r="J5" s="11"/>
      <c r="M5" t="s">
        <v>72</v>
      </c>
      <c r="O5" t="s">
        <v>140</v>
      </c>
      <c r="AC5" t="e">
        <f>#REF!+U5</f>
        <v>#REF!</v>
      </c>
    </row>
    <row r="6" spans="1:29" x14ac:dyDescent="0.25">
      <c r="A6" s="33">
        <v>2</v>
      </c>
      <c r="C6" s="2"/>
      <c r="E6" s="11"/>
      <c r="F6" s="10">
        <v>2</v>
      </c>
      <c r="H6" s="33"/>
      <c r="J6" s="11"/>
      <c r="M6" t="s">
        <v>61</v>
      </c>
      <c r="O6" t="s">
        <v>15</v>
      </c>
      <c r="AC6" t="e">
        <f>#REF!+U6</f>
        <v>#REF!</v>
      </c>
    </row>
    <row r="7" spans="1:29" x14ac:dyDescent="0.25">
      <c r="A7" s="33">
        <v>3</v>
      </c>
      <c r="C7" s="2"/>
      <c r="E7" s="11"/>
      <c r="F7" s="10">
        <v>3</v>
      </c>
      <c r="H7" s="33"/>
      <c r="J7" s="11"/>
      <c r="M7" t="s">
        <v>83</v>
      </c>
      <c r="O7" t="s">
        <v>68</v>
      </c>
      <c r="AC7" t="e">
        <f>#REF!+U7</f>
        <v>#REF!</v>
      </c>
    </row>
    <row r="8" spans="1:29" x14ac:dyDescent="0.25">
      <c r="A8" s="33">
        <v>4</v>
      </c>
      <c r="C8" s="2"/>
      <c r="D8" t="s">
        <v>134</v>
      </c>
      <c r="E8" s="17">
        <f>SUM(C5:C8)</f>
        <v>0</v>
      </c>
      <c r="F8" s="10">
        <v>4</v>
      </c>
      <c r="H8" s="33"/>
      <c r="I8" t="s">
        <v>134</v>
      </c>
      <c r="J8" s="12">
        <f>SUM(H5:H8)</f>
        <v>0</v>
      </c>
      <c r="M8" t="s">
        <v>96</v>
      </c>
      <c r="O8" t="s">
        <v>73</v>
      </c>
      <c r="AC8" t="e">
        <f>#REF!+U8</f>
        <v>#REF!</v>
      </c>
    </row>
    <row r="9" spans="1:29" x14ac:dyDescent="0.25">
      <c r="A9" s="33">
        <v>5</v>
      </c>
      <c r="C9" s="2"/>
      <c r="F9" s="10">
        <v>5</v>
      </c>
      <c r="H9" s="33"/>
      <c r="J9" s="11"/>
      <c r="M9" t="s">
        <v>22</v>
      </c>
      <c r="O9" t="s">
        <v>66</v>
      </c>
      <c r="AC9" t="e">
        <f>#REF!+U9</f>
        <v>#REF!</v>
      </c>
    </row>
    <row r="10" spans="1:29" x14ac:dyDescent="0.25">
      <c r="A10" s="33">
        <v>6</v>
      </c>
      <c r="C10" s="2"/>
      <c r="E10" s="11"/>
      <c r="F10" s="10">
        <v>6</v>
      </c>
      <c r="H10" s="33"/>
      <c r="J10" s="11"/>
      <c r="M10" t="s">
        <v>24</v>
      </c>
      <c r="O10" t="s">
        <v>23</v>
      </c>
      <c r="AC10" t="e">
        <f>#REF!+U10</f>
        <v>#REF!</v>
      </c>
    </row>
    <row r="11" spans="1:29" x14ac:dyDescent="0.25">
      <c r="A11" s="33">
        <v>7</v>
      </c>
      <c r="C11" s="2"/>
      <c r="E11" s="11"/>
      <c r="F11" s="10">
        <v>7</v>
      </c>
      <c r="H11" s="33"/>
      <c r="J11" s="11"/>
      <c r="M11" t="s">
        <v>80</v>
      </c>
      <c r="O11" t="s">
        <v>25</v>
      </c>
      <c r="AC11" t="e">
        <f>#REF!+U11</f>
        <v>#REF!</v>
      </c>
    </row>
    <row r="12" spans="1:29" x14ac:dyDescent="0.25">
      <c r="A12" s="33">
        <v>8</v>
      </c>
      <c r="C12" s="2"/>
      <c r="E12" s="11"/>
      <c r="F12" s="10">
        <v>8</v>
      </c>
      <c r="H12" s="33"/>
      <c r="J12" s="11"/>
      <c r="M12" t="s">
        <v>50</v>
      </c>
      <c r="O12" t="s">
        <v>45</v>
      </c>
      <c r="AC12" t="e">
        <f>#REF!+U12</f>
        <v>#REF!</v>
      </c>
    </row>
    <row r="13" spans="1:29" x14ac:dyDescent="0.25">
      <c r="A13" s="33">
        <v>9</v>
      </c>
      <c r="C13" s="2"/>
      <c r="E13" s="11"/>
      <c r="F13" s="10">
        <v>9</v>
      </c>
      <c r="H13" s="33"/>
      <c r="J13" s="11"/>
      <c r="M13" t="s">
        <v>93</v>
      </c>
      <c r="O13" t="s">
        <v>42</v>
      </c>
      <c r="AC13" t="e">
        <f>#REF!+U13</f>
        <v>#REF!</v>
      </c>
    </row>
    <row r="14" spans="1:29" x14ac:dyDescent="0.25">
      <c r="A14" s="33">
        <v>10</v>
      </c>
      <c r="C14" s="2"/>
      <c r="E14" s="11"/>
      <c r="F14" s="10">
        <v>10</v>
      </c>
      <c r="H14" s="33"/>
      <c r="J14" s="11"/>
      <c r="M14" t="s">
        <v>20</v>
      </c>
      <c r="AC14" t="e">
        <f>#REF!+U14</f>
        <v>#REF!</v>
      </c>
    </row>
    <row r="15" spans="1:29" x14ac:dyDescent="0.25">
      <c r="A15" s="33">
        <v>11</v>
      </c>
      <c r="C15" s="2"/>
      <c r="E15" s="11"/>
      <c r="F15" s="10">
        <v>11</v>
      </c>
      <c r="H15" s="33"/>
      <c r="J15" s="11"/>
      <c r="M15" t="s">
        <v>98</v>
      </c>
      <c r="AC15" t="e">
        <f>#REF!+U15</f>
        <v>#REF!</v>
      </c>
    </row>
    <row r="16" spans="1:29" x14ac:dyDescent="0.25">
      <c r="A16" s="33">
        <v>12</v>
      </c>
      <c r="C16" s="2"/>
      <c r="E16" s="11"/>
      <c r="F16" s="10"/>
      <c r="H16" s="33"/>
      <c r="J16" s="11"/>
      <c r="M16" t="s">
        <v>110</v>
      </c>
      <c r="AC16" t="e">
        <f>#REF!+U16</f>
        <v>#REF!</v>
      </c>
    </row>
    <row r="17" spans="1:29" x14ac:dyDescent="0.25">
      <c r="A17" s="33">
        <v>13</v>
      </c>
      <c r="C17" s="2"/>
      <c r="E17" s="11"/>
      <c r="F17" s="10"/>
      <c r="H17" s="33"/>
      <c r="J17" s="11"/>
      <c r="M17" t="s">
        <v>33</v>
      </c>
      <c r="AC17" t="e">
        <f>#REF!+U17</f>
        <v>#REF!</v>
      </c>
    </row>
    <row r="18" spans="1:29" x14ac:dyDescent="0.25">
      <c r="A18" s="33">
        <v>14</v>
      </c>
      <c r="C18" s="2"/>
      <c r="E18" s="11"/>
      <c r="F18" s="10"/>
      <c r="H18" s="33"/>
      <c r="J18" s="11"/>
      <c r="M18" t="s">
        <v>119</v>
      </c>
      <c r="AC18" t="e">
        <f>#REF!+U18</f>
        <v>#REF!</v>
      </c>
    </row>
    <row r="19" spans="1:29" x14ac:dyDescent="0.25">
      <c r="A19" s="33">
        <v>15</v>
      </c>
      <c r="C19" s="2"/>
      <c r="E19" s="11"/>
      <c r="F19" s="10"/>
      <c r="H19" s="33"/>
      <c r="J19" s="11"/>
      <c r="M19" t="s">
        <v>117</v>
      </c>
      <c r="AC19" t="e">
        <f>#REF!+U19</f>
        <v>#REF!</v>
      </c>
    </row>
    <row r="20" spans="1:29" x14ac:dyDescent="0.25">
      <c r="A20" s="33">
        <v>16</v>
      </c>
      <c r="C20" s="2"/>
      <c r="E20" s="11"/>
      <c r="F20" s="10"/>
      <c r="H20" s="33"/>
      <c r="J20" s="11"/>
      <c r="M20" t="s">
        <v>141</v>
      </c>
      <c r="AC20" t="e">
        <f>#REF!+U20</f>
        <v>#REF!</v>
      </c>
    </row>
    <row r="21" spans="1:29" x14ac:dyDescent="0.25">
      <c r="A21" s="33">
        <v>17</v>
      </c>
      <c r="C21" s="2"/>
      <c r="E21" s="11"/>
      <c r="F21" s="10"/>
      <c r="H21" s="33"/>
      <c r="J21" s="11"/>
      <c r="M21" t="s">
        <v>54</v>
      </c>
      <c r="AC21" t="e">
        <f>#REF!+U21</f>
        <v>#REF!</v>
      </c>
    </row>
    <row r="22" spans="1:29" x14ac:dyDescent="0.25">
      <c r="A22" s="33">
        <v>18</v>
      </c>
      <c r="C22" s="2"/>
      <c r="E22" s="11"/>
      <c r="F22" s="10"/>
      <c r="H22" s="33"/>
      <c r="J22" s="11"/>
      <c r="M22" t="s">
        <v>121</v>
      </c>
      <c r="AC22" t="e">
        <f>#REF!+U22</f>
        <v>#REF!</v>
      </c>
    </row>
    <row r="23" spans="1:29" x14ac:dyDescent="0.25">
      <c r="A23" s="33">
        <v>19</v>
      </c>
      <c r="C23" s="2"/>
      <c r="E23" s="11"/>
      <c r="F23" s="10"/>
      <c r="H23" s="33"/>
      <c r="J23" s="11"/>
      <c r="M23" t="s">
        <v>90</v>
      </c>
      <c r="AC23" t="e">
        <f>#REF!+U23</f>
        <v>#REF!</v>
      </c>
    </row>
    <row r="24" spans="1:29" x14ac:dyDescent="0.25">
      <c r="A24" s="33">
        <v>20</v>
      </c>
      <c r="C24" s="2"/>
      <c r="E24" s="11"/>
      <c r="F24" s="10"/>
      <c r="H24" s="33"/>
      <c r="J24" s="11"/>
      <c r="M24" t="s">
        <v>26</v>
      </c>
      <c r="AC24" t="e">
        <f>#REF!+U24</f>
        <v>#REF!</v>
      </c>
    </row>
    <row r="25" spans="1:29" x14ac:dyDescent="0.25">
      <c r="A25" s="33">
        <v>21</v>
      </c>
      <c r="C25" s="2"/>
      <c r="E25" s="11"/>
      <c r="F25" s="10"/>
      <c r="H25" s="33"/>
      <c r="J25" s="11"/>
      <c r="M25" t="s">
        <v>112</v>
      </c>
      <c r="AC25" t="e">
        <f>#REF!+U25</f>
        <v>#REF!</v>
      </c>
    </row>
    <row r="26" spans="1:29" x14ac:dyDescent="0.25">
      <c r="A26" s="33">
        <v>22</v>
      </c>
      <c r="C26" s="2"/>
      <c r="E26" s="11"/>
      <c r="F26" s="10"/>
      <c r="H26" s="33"/>
      <c r="J26" s="11"/>
    </row>
    <row r="27" spans="1:29" x14ac:dyDescent="0.25">
      <c r="A27" s="13"/>
      <c r="B27" s="14"/>
      <c r="C27" s="15"/>
      <c r="D27" s="14"/>
      <c r="E27" s="16"/>
      <c r="F27" s="13"/>
      <c r="G27" s="14"/>
      <c r="H27" s="15"/>
      <c r="I27" s="14"/>
      <c r="J27" s="16"/>
    </row>
    <row r="28" spans="1:29" ht="15.75" thickBot="1" x14ac:dyDescent="0.3">
      <c r="A28" s="38" t="s">
        <v>142</v>
      </c>
      <c r="B28" s="39"/>
      <c r="C28" s="39"/>
      <c r="D28" s="39"/>
      <c r="E28" s="40"/>
      <c r="F28" s="38" t="s">
        <v>143</v>
      </c>
      <c r="G28" s="39"/>
      <c r="H28" s="39"/>
      <c r="I28" s="39"/>
      <c r="J28" s="40"/>
    </row>
    <row r="29" spans="1:29" ht="15.75" thickBot="1" x14ac:dyDescent="0.3">
      <c r="A29" s="33"/>
      <c r="C29" s="33"/>
      <c r="F29" s="33"/>
      <c r="H29" s="33"/>
    </row>
    <row r="30" spans="1:29" x14ac:dyDescent="0.25">
      <c r="A30" s="38" t="s">
        <v>144</v>
      </c>
      <c r="B30" s="39"/>
      <c r="C30" s="39"/>
      <c r="D30" s="39"/>
      <c r="E30" s="39"/>
      <c r="F30" s="39"/>
      <c r="G30" s="39"/>
      <c r="H30" s="39"/>
      <c r="I30" s="39"/>
      <c r="J30" s="40"/>
    </row>
    <row r="31" spans="1:29" x14ac:dyDescent="0.25">
      <c r="A31" s="38" t="s">
        <v>145</v>
      </c>
      <c r="B31" s="39"/>
      <c r="C31" s="39"/>
      <c r="D31" s="39"/>
      <c r="E31" s="39"/>
      <c r="F31" s="39"/>
      <c r="G31" s="39"/>
      <c r="H31" s="39"/>
      <c r="I31" s="39"/>
      <c r="J31" s="40"/>
    </row>
    <row r="32" spans="1:29" ht="37.5" customHeight="1" x14ac:dyDescent="0.25">
      <c r="A32" s="33"/>
      <c r="B32" s="42"/>
      <c r="C32" s="42"/>
      <c r="D32" s="42"/>
      <c r="E32" s="42"/>
      <c r="F32" s="42"/>
      <c r="G32" s="42"/>
      <c r="H32" s="42"/>
      <c r="I32" s="42"/>
    </row>
  </sheetData>
  <mergeCells count="8">
    <mergeCell ref="B32:I32"/>
    <mergeCell ref="A31:J31"/>
    <mergeCell ref="V1:AA1"/>
    <mergeCell ref="A1:J1"/>
    <mergeCell ref="A28:E28"/>
    <mergeCell ref="F28:J28"/>
    <mergeCell ref="A30:J30"/>
    <mergeCell ref="N1:S1"/>
  </mergeCells>
  <pageMargins left="0.70866141732283472" right="0.70866141732283472" top="0.74803149606299213" bottom="0.74803149606299213" header="0.31496062992125984" footer="0.31496062992125984"/>
  <pageSetup paperSize="9" orientation="landscape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72"/>
  <sheetViews>
    <sheetView workbookViewId="0">
      <selection activeCell="H2" sqref="H2"/>
    </sheetView>
  </sheetViews>
  <sheetFormatPr defaultRowHeight="15" x14ac:dyDescent="0.25"/>
  <cols>
    <col min="1" max="1" width="10.140625" style="1" bestFit="1" customWidth="1"/>
    <col min="2" max="2" width="17.85546875" bestFit="1" customWidth="1"/>
    <col min="3" max="3" width="10.28515625" style="1" bestFit="1" customWidth="1"/>
    <col min="6" max="6" width="10.140625" style="1" bestFit="1" customWidth="1"/>
    <col min="7" max="7" width="19.140625" bestFit="1" customWidth="1"/>
    <col min="8" max="8" width="10.28515625" style="1" bestFit="1" customWidth="1"/>
    <col min="13" max="13" width="14.7109375" bestFit="1" customWidth="1"/>
    <col min="14" max="14" width="9.140625" style="1"/>
  </cols>
  <sheetData>
    <row r="1" spans="1:15" ht="15.75" thickBot="1" x14ac:dyDescent="0.3">
      <c r="A1" s="41" t="s">
        <v>146</v>
      </c>
      <c r="B1" s="41"/>
      <c r="C1" s="41"/>
      <c r="D1" s="41"/>
      <c r="E1" s="41"/>
      <c r="F1" s="41"/>
      <c r="G1" s="41"/>
      <c r="H1" s="41"/>
      <c r="I1" s="41"/>
      <c r="J1" s="41"/>
      <c r="N1" s="33"/>
    </row>
    <row r="2" spans="1:15" x14ac:dyDescent="0.25">
      <c r="A2" s="34"/>
      <c r="B2" s="8" t="s">
        <v>0</v>
      </c>
      <c r="C2" s="18">
        <f>Runners!D63</f>
        <v>0</v>
      </c>
      <c r="D2" s="8"/>
      <c r="E2" s="9"/>
      <c r="F2" s="34"/>
      <c r="G2" s="8" t="s">
        <v>1</v>
      </c>
      <c r="H2" s="18">
        <f>Runners!M35</f>
        <v>0</v>
      </c>
      <c r="I2" s="8"/>
      <c r="J2" s="9"/>
      <c r="N2" s="33"/>
    </row>
    <row r="3" spans="1:15" x14ac:dyDescent="0.25">
      <c r="A3" s="10"/>
      <c r="C3" s="33"/>
      <c r="E3" s="11"/>
      <c r="F3" s="10"/>
      <c r="H3" s="33"/>
      <c r="J3" s="11"/>
      <c r="N3" s="33"/>
    </row>
    <row r="4" spans="1:15" x14ac:dyDescent="0.25">
      <c r="A4" s="10" t="s">
        <v>132</v>
      </c>
      <c r="B4" t="s">
        <v>3</v>
      </c>
      <c r="C4" s="33" t="s">
        <v>133</v>
      </c>
      <c r="E4" s="11"/>
      <c r="F4" s="10" t="s">
        <v>132</v>
      </c>
      <c r="G4" t="s">
        <v>3</v>
      </c>
      <c r="H4" s="33" t="s">
        <v>133</v>
      </c>
      <c r="J4" s="11"/>
      <c r="M4" t="s">
        <v>87</v>
      </c>
      <c r="N4" s="33"/>
      <c r="O4" t="s">
        <v>60</v>
      </c>
    </row>
    <row r="5" spans="1:15" x14ac:dyDescent="0.25">
      <c r="A5" s="10">
        <v>1</v>
      </c>
      <c r="C5" s="33"/>
      <c r="E5" s="11"/>
      <c r="F5" s="10">
        <v>1</v>
      </c>
      <c r="H5" s="33"/>
      <c r="J5" s="11"/>
      <c r="M5" t="s">
        <v>72</v>
      </c>
      <c r="N5" s="33"/>
      <c r="O5" t="s">
        <v>73</v>
      </c>
    </row>
    <row r="6" spans="1:15" x14ac:dyDescent="0.25">
      <c r="A6" s="10">
        <v>2</v>
      </c>
      <c r="C6" s="33"/>
      <c r="E6" s="11"/>
      <c r="F6" s="10">
        <v>2</v>
      </c>
      <c r="H6" s="33"/>
      <c r="J6" s="11"/>
      <c r="M6" t="s">
        <v>83</v>
      </c>
      <c r="N6" s="33"/>
      <c r="O6" t="s">
        <v>66</v>
      </c>
    </row>
    <row r="7" spans="1:15" x14ac:dyDescent="0.25">
      <c r="A7" s="10">
        <v>3</v>
      </c>
      <c r="C7" s="33"/>
      <c r="E7" s="11"/>
      <c r="F7" s="10">
        <v>3</v>
      </c>
      <c r="H7" s="33"/>
      <c r="J7" s="11"/>
      <c r="M7" t="s">
        <v>38</v>
      </c>
      <c r="N7" s="33"/>
      <c r="O7" t="s">
        <v>23</v>
      </c>
    </row>
    <row r="8" spans="1:15" x14ac:dyDescent="0.25">
      <c r="A8" s="10">
        <v>4</v>
      </c>
      <c r="C8" s="33"/>
      <c r="D8" t="s">
        <v>134</v>
      </c>
      <c r="E8" s="17">
        <f>SUM(C5:C8)</f>
        <v>0</v>
      </c>
      <c r="F8" s="10">
        <v>4</v>
      </c>
      <c r="H8" s="33"/>
      <c r="I8" t="s">
        <v>134</v>
      </c>
      <c r="J8" s="12">
        <f>SUM(H5:H8)</f>
        <v>0</v>
      </c>
      <c r="M8" t="s">
        <v>111</v>
      </c>
      <c r="N8" s="33"/>
      <c r="O8" t="s">
        <v>25</v>
      </c>
    </row>
    <row r="9" spans="1:15" x14ac:dyDescent="0.25">
      <c r="A9" s="10">
        <v>5</v>
      </c>
      <c r="C9" s="33"/>
      <c r="F9" s="10">
        <v>5</v>
      </c>
      <c r="H9" s="33"/>
      <c r="J9" s="11"/>
      <c r="M9" t="s">
        <v>61</v>
      </c>
      <c r="N9" s="33"/>
      <c r="O9" s="26" t="s">
        <v>53</v>
      </c>
    </row>
    <row r="10" spans="1:15" x14ac:dyDescent="0.25">
      <c r="A10" s="10">
        <v>6</v>
      </c>
      <c r="C10" s="33"/>
      <c r="E10" s="11"/>
      <c r="F10" s="10">
        <v>6</v>
      </c>
      <c r="H10" s="33"/>
      <c r="J10" s="11"/>
      <c r="M10" s="31" t="s">
        <v>22</v>
      </c>
      <c r="N10" s="33"/>
      <c r="O10" t="s">
        <v>45</v>
      </c>
    </row>
    <row r="11" spans="1:15" x14ac:dyDescent="0.25">
      <c r="A11" s="10">
        <v>7</v>
      </c>
      <c r="C11" s="33"/>
      <c r="E11" s="11"/>
      <c r="F11" s="10">
        <v>7</v>
      </c>
      <c r="H11" s="33"/>
      <c r="J11" s="11"/>
      <c r="M11" t="s">
        <v>50</v>
      </c>
      <c r="N11" s="33"/>
      <c r="O11" t="s">
        <v>58</v>
      </c>
    </row>
    <row r="12" spans="1:15" x14ac:dyDescent="0.25">
      <c r="A12" s="10">
        <v>8</v>
      </c>
      <c r="C12" s="33"/>
      <c r="E12" s="11"/>
      <c r="F12" s="10">
        <v>8</v>
      </c>
      <c r="H12" s="33"/>
      <c r="J12" s="11"/>
      <c r="M12" t="s">
        <v>109</v>
      </c>
      <c r="N12" s="33"/>
      <c r="O12" t="s">
        <v>42</v>
      </c>
    </row>
    <row r="13" spans="1:15" x14ac:dyDescent="0.25">
      <c r="A13" s="10">
        <v>9</v>
      </c>
      <c r="C13" s="33"/>
      <c r="E13" s="11"/>
      <c r="F13" s="10">
        <v>9</v>
      </c>
      <c r="H13" s="33"/>
      <c r="J13" s="11"/>
      <c r="M13" t="s">
        <v>93</v>
      </c>
      <c r="N13" s="33"/>
      <c r="O13" t="s">
        <v>34</v>
      </c>
    </row>
    <row r="14" spans="1:15" x14ac:dyDescent="0.25">
      <c r="A14" s="10">
        <v>10</v>
      </c>
      <c r="C14" s="33"/>
      <c r="E14" s="11"/>
      <c r="F14" s="10">
        <v>10</v>
      </c>
      <c r="H14" s="33"/>
      <c r="J14" s="11"/>
      <c r="M14" t="s">
        <v>41</v>
      </c>
      <c r="N14" s="33"/>
      <c r="O14" t="s">
        <v>47</v>
      </c>
    </row>
    <row r="15" spans="1:15" x14ac:dyDescent="0.25">
      <c r="A15" s="10">
        <v>11</v>
      </c>
      <c r="C15" s="33"/>
      <c r="E15" s="11"/>
      <c r="F15" s="10">
        <v>11</v>
      </c>
      <c r="H15" s="33"/>
      <c r="J15" s="11"/>
      <c r="M15" t="s">
        <v>14</v>
      </c>
      <c r="N15" s="33"/>
    </row>
    <row r="16" spans="1:15" x14ac:dyDescent="0.25">
      <c r="A16" s="10">
        <v>12</v>
      </c>
      <c r="C16" s="33"/>
      <c r="E16" s="11"/>
      <c r="F16" s="10"/>
      <c r="H16" s="33"/>
      <c r="J16" s="11"/>
      <c r="M16" t="s">
        <v>110</v>
      </c>
      <c r="N16" s="33"/>
    </row>
    <row r="17" spans="1:13" x14ac:dyDescent="0.25">
      <c r="A17" s="10">
        <v>13</v>
      </c>
      <c r="C17" s="33"/>
      <c r="E17" s="11"/>
      <c r="F17" s="10"/>
      <c r="H17" s="33"/>
      <c r="J17" s="11"/>
      <c r="M17" s="31" t="s">
        <v>98</v>
      </c>
    </row>
    <row r="18" spans="1:13" x14ac:dyDescent="0.25">
      <c r="A18" s="10">
        <v>14</v>
      </c>
      <c r="C18" s="33"/>
      <c r="E18" s="11"/>
      <c r="F18" s="10"/>
      <c r="H18" s="33"/>
      <c r="J18" s="11"/>
      <c r="M18" t="s">
        <v>33</v>
      </c>
    </row>
    <row r="19" spans="1:13" x14ac:dyDescent="0.25">
      <c r="A19" s="10">
        <v>15</v>
      </c>
      <c r="C19" s="33"/>
      <c r="E19" s="11"/>
      <c r="F19" s="10"/>
      <c r="H19" s="33"/>
      <c r="J19" s="11"/>
      <c r="M19" t="s">
        <v>70</v>
      </c>
    </row>
    <row r="20" spans="1:13" x14ac:dyDescent="0.25">
      <c r="A20" s="10">
        <v>16</v>
      </c>
      <c r="C20" s="33"/>
      <c r="E20" s="11"/>
      <c r="F20" s="10"/>
      <c r="H20" s="33"/>
      <c r="J20" s="11"/>
      <c r="M20" s="31" t="s">
        <v>94</v>
      </c>
    </row>
    <row r="21" spans="1:13" x14ac:dyDescent="0.25">
      <c r="A21" s="10">
        <v>17</v>
      </c>
      <c r="C21" s="33"/>
      <c r="E21" s="11"/>
      <c r="F21" s="10"/>
      <c r="H21" s="33"/>
      <c r="J21" s="11"/>
      <c r="M21" t="s">
        <v>126</v>
      </c>
    </row>
    <row r="22" spans="1:13" x14ac:dyDescent="0.25">
      <c r="A22" s="10">
        <v>18</v>
      </c>
      <c r="C22" s="33"/>
      <c r="E22" s="11"/>
      <c r="F22" s="10"/>
      <c r="H22" s="33"/>
      <c r="J22" s="11"/>
      <c r="M22" t="s">
        <v>121</v>
      </c>
    </row>
    <row r="23" spans="1:13" x14ac:dyDescent="0.25">
      <c r="A23" s="10">
        <v>19</v>
      </c>
      <c r="C23" s="33"/>
      <c r="E23" s="11"/>
      <c r="F23" s="10"/>
      <c r="H23" s="33"/>
      <c r="J23" s="11"/>
      <c r="M23" t="s">
        <v>54</v>
      </c>
    </row>
    <row r="24" spans="1:13" x14ac:dyDescent="0.25">
      <c r="A24" s="10">
        <v>20</v>
      </c>
      <c r="C24" s="33"/>
      <c r="E24" s="11"/>
      <c r="F24" s="10"/>
      <c r="H24" s="33"/>
      <c r="J24" s="11"/>
      <c r="M24" t="s">
        <v>52</v>
      </c>
    </row>
    <row r="25" spans="1:13" x14ac:dyDescent="0.25">
      <c r="A25" s="10">
        <v>21</v>
      </c>
      <c r="C25" s="33"/>
      <c r="E25" s="11"/>
      <c r="F25" s="10"/>
      <c r="H25" s="33"/>
      <c r="J25" s="11"/>
      <c r="M25" t="s">
        <v>90</v>
      </c>
    </row>
    <row r="26" spans="1:13" x14ac:dyDescent="0.25">
      <c r="A26" s="10">
        <v>22</v>
      </c>
      <c r="C26" s="33"/>
      <c r="E26" s="11"/>
      <c r="F26" s="10"/>
      <c r="H26" s="33"/>
      <c r="J26" s="11"/>
      <c r="M26" t="s">
        <v>115</v>
      </c>
    </row>
    <row r="27" spans="1:13" x14ac:dyDescent="0.25">
      <c r="A27" s="10">
        <v>23</v>
      </c>
      <c r="C27" s="33"/>
      <c r="E27" s="11"/>
      <c r="F27" s="10"/>
      <c r="H27" s="33"/>
      <c r="J27" s="11"/>
      <c r="M27" t="s">
        <v>147</v>
      </c>
    </row>
    <row r="28" spans="1:13" x14ac:dyDescent="0.25">
      <c r="A28" s="10">
        <v>24</v>
      </c>
      <c r="C28" s="33"/>
      <c r="E28" s="11"/>
      <c r="F28" s="10"/>
      <c r="H28" s="33"/>
      <c r="J28" s="11"/>
      <c r="M28" t="s">
        <v>148</v>
      </c>
    </row>
    <row r="29" spans="1:13" x14ac:dyDescent="0.25">
      <c r="A29" s="10">
        <v>25</v>
      </c>
      <c r="C29" s="33"/>
      <c r="E29" s="11"/>
      <c r="F29" s="10"/>
      <c r="H29" s="33"/>
      <c r="J29" s="11"/>
      <c r="M29" t="s">
        <v>28</v>
      </c>
    </row>
    <row r="30" spans="1:13" x14ac:dyDescent="0.25">
      <c r="A30" s="10">
        <v>26</v>
      </c>
      <c r="C30" s="33"/>
      <c r="E30" s="11"/>
      <c r="F30" s="10"/>
      <c r="H30" s="33"/>
      <c r="J30" s="11"/>
    </row>
    <row r="31" spans="1:13" ht="15.75" thickBot="1" x14ac:dyDescent="0.3">
      <c r="A31" s="13"/>
      <c r="B31" s="14"/>
      <c r="C31" s="15"/>
      <c r="D31" s="14"/>
      <c r="E31" s="16"/>
      <c r="F31" s="13"/>
      <c r="G31" s="14"/>
      <c r="H31" s="15"/>
      <c r="I31" s="14"/>
      <c r="J31" s="16"/>
    </row>
    <row r="32" spans="1:13" ht="15.75" thickBot="1" x14ac:dyDescent="0.3">
      <c r="A32" s="38" t="s">
        <v>149</v>
      </c>
      <c r="B32" s="39"/>
      <c r="C32" s="39"/>
      <c r="D32" s="39"/>
      <c r="E32" s="40"/>
      <c r="F32" s="38" t="s">
        <v>143</v>
      </c>
      <c r="G32" s="39"/>
      <c r="H32" s="39"/>
      <c r="I32" s="39"/>
      <c r="J32" s="40"/>
    </row>
    <row r="33" spans="1:10" ht="15.75" thickBot="1" x14ac:dyDescent="0.3">
      <c r="A33" s="33"/>
      <c r="C33" s="33"/>
      <c r="F33" s="33"/>
      <c r="H33" s="33"/>
    </row>
    <row r="34" spans="1:10" ht="15.75" thickBot="1" x14ac:dyDescent="0.3">
      <c r="A34" s="38" t="s">
        <v>150</v>
      </c>
      <c r="B34" s="39"/>
      <c r="C34" s="39"/>
      <c r="D34" s="39"/>
      <c r="E34" s="39"/>
      <c r="F34" s="39"/>
      <c r="G34" s="39"/>
      <c r="H34" s="39"/>
      <c r="I34" s="39"/>
      <c r="J34" s="40"/>
    </row>
    <row r="35" spans="1:10" ht="15.75" thickBot="1" x14ac:dyDescent="0.3">
      <c r="A35" s="33"/>
      <c r="C35" s="33"/>
      <c r="F35" s="33"/>
      <c r="H35" s="33"/>
    </row>
    <row r="36" spans="1:10" ht="15.75" thickBot="1" x14ac:dyDescent="0.3">
      <c r="A36" s="38" t="s">
        <v>151</v>
      </c>
      <c r="B36" s="39"/>
      <c r="C36" s="39"/>
      <c r="D36" s="39"/>
      <c r="E36" s="39"/>
      <c r="F36" s="39"/>
      <c r="G36" s="39"/>
      <c r="H36" s="39"/>
      <c r="I36" s="39"/>
      <c r="J36" s="40"/>
    </row>
    <row r="37" spans="1:10" ht="15.75" thickBot="1" x14ac:dyDescent="0.3">
      <c r="A37" s="33"/>
      <c r="C37" s="33"/>
      <c r="F37" s="33"/>
      <c r="H37" s="33"/>
    </row>
    <row r="38" spans="1:10" ht="15.75" thickBot="1" x14ac:dyDescent="0.3">
      <c r="A38" s="44"/>
      <c r="B38" s="45"/>
      <c r="C38" s="45"/>
      <c r="D38" s="45"/>
      <c r="E38" s="45"/>
      <c r="F38" s="45"/>
      <c r="G38" s="45"/>
      <c r="H38" s="45"/>
      <c r="I38" s="45"/>
      <c r="J38" s="46"/>
    </row>
    <row r="46" spans="1:10" x14ac:dyDescent="0.25">
      <c r="A46" s="10" t="s">
        <v>132</v>
      </c>
      <c r="B46" t="s">
        <v>3</v>
      </c>
      <c r="C46" s="33"/>
      <c r="E46" s="10" t="s">
        <v>132</v>
      </c>
      <c r="F46" t="s">
        <v>3</v>
      </c>
      <c r="H46" s="33"/>
    </row>
    <row r="47" spans="1:10" x14ac:dyDescent="0.25">
      <c r="A47" s="10">
        <v>1</v>
      </c>
      <c r="B47" t="s">
        <v>87</v>
      </c>
      <c r="C47" s="33"/>
      <c r="E47" s="10">
        <v>1</v>
      </c>
      <c r="F47" t="s">
        <v>60</v>
      </c>
      <c r="H47" s="33"/>
    </row>
    <row r="48" spans="1:10" x14ac:dyDescent="0.25">
      <c r="A48" s="10">
        <v>2</v>
      </c>
      <c r="B48" t="s">
        <v>72</v>
      </c>
      <c r="C48" s="33"/>
      <c r="E48" s="10">
        <v>2</v>
      </c>
      <c r="F48" t="s">
        <v>73</v>
      </c>
      <c r="H48" s="33"/>
    </row>
    <row r="49" spans="1:6" x14ac:dyDescent="0.25">
      <c r="A49" s="10">
        <v>3</v>
      </c>
      <c r="B49" t="s">
        <v>83</v>
      </c>
      <c r="C49" s="33"/>
      <c r="E49" s="10">
        <v>3</v>
      </c>
      <c r="F49" t="s">
        <v>66</v>
      </c>
    </row>
    <row r="50" spans="1:6" x14ac:dyDescent="0.25">
      <c r="A50" s="10">
        <v>4</v>
      </c>
      <c r="B50" t="s">
        <v>38</v>
      </c>
      <c r="C50" s="33"/>
      <c r="E50" s="10">
        <v>4</v>
      </c>
      <c r="F50" t="s">
        <v>23</v>
      </c>
    </row>
    <row r="51" spans="1:6" x14ac:dyDescent="0.25">
      <c r="A51" s="10">
        <v>5</v>
      </c>
      <c r="B51" t="s">
        <v>111</v>
      </c>
      <c r="C51" s="33"/>
      <c r="E51" s="10">
        <v>5</v>
      </c>
      <c r="F51" t="s">
        <v>25</v>
      </c>
    </row>
    <row r="52" spans="1:6" x14ac:dyDescent="0.25">
      <c r="A52" s="10">
        <v>6</v>
      </c>
      <c r="B52" t="s">
        <v>61</v>
      </c>
      <c r="C52" s="33"/>
      <c r="E52" s="10">
        <v>6</v>
      </c>
      <c r="F52" s="26" t="s">
        <v>53</v>
      </c>
    </row>
    <row r="53" spans="1:6" x14ac:dyDescent="0.25">
      <c r="A53" s="10">
        <v>7</v>
      </c>
      <c r="B53" s="31" t="s">
        <v>22</v>
      </c>
      <c r="C53" s="33"/>
      <c r="E53" s="10">
        <v>7</v>
      </c>
      <c r="F53" t="s">
        <v>45</v>
      </c>
    </row>
    <row r="54" spans="1:6" x14ac:dyDescent="0.25">
      <c r="A54" s="10">
        <v>8</v>
      </c>
      <c r="B54" t="s">
        <v>50</v>
      </c>
      <c r="C54" s="33"/>
      <c r="E54" s="10">
        <v>8</v>
      </c>
      <c r="F54" t="s">
        <v>58</v>
      </c>
    </row>
    <row r="55" spans="1:6" x14ac:dyDescent="0.25">
      <c r="A55" s="10">
        <v>9</v>
      </c>
      <c r="B55" t="s">
        <v>109</v>
      </c>
      <c r="C55" s="33"/>
      <c r="E55" s="10">
        <v>9</v>
      </c>
      <c r="F55" t="s">
        <v>42</v>
      </c>
    </row>
    <row r="56" spans="1:6" x14ac:dyDescent="0.25">
      <c r="A56" s="10">
        <v>10</v>
      </c>
      <c r="B56" t="s">
        <v>93</v>
      </c>
      <c r="C56" s="33"/>
      <c r="E56" s="10">
        <v>10</v>
      </c>
      <c r="F56" t="s">
        <v>34</v>
      </c>
    </row>
    <row r="57" spans="1:6" x14ac:dyDescent="0.25">
      <c r="A57" s="10">
        <v>11</v>
      </c>
      <c r="B57" t="s">
        <v>41</v>
      </c>
      <c r="C57" s="33"/>
      <c r="E57" s="10">
        <v>11</v>
      </c>
      <c r="F57" t="s">
        <v>47</v>
      </c>
    </row>
    <row r="58" spans="1:6" x14ac:dyDescent="0.25">
      <c r="A58" s="10">
        <v>12</v>
      </c>
      <c r="B58" t="s">
        <v>14</v>
      </c>
      <c r="C58" s="33"/>
      <c r="F58" s="33"/>
    </row>
    <row r="59" spans="1:6" x14ac:dyDescent="0.25">
      <c r="A59" s="10">
        <v>13</v>
      </c>
      <c r="B59" t="s">
        <v>110</v>
      </c>
      <c r="C59" s="33"/>
      <c r="F59" s="33"/>
    </row>
    <row r="60" spans="1:6" x14ac:dyDescent="0.25">
      <c r="A60" s="10">
        <v>14</v>
      </c>
      <c r="B60" s="31" t="s">
        <v>98</v>
      </c>
      <c r="C60" s="33"/>
      <c r="F60" s="33"/>
    </row>
    <row r="61" spans="1:6" x14ac:dyDescent="0.25">
      <c r="A61" s="10">
        <v>15</v>
      </c>
      <c r="B61" t="s">
        <v>33</v>
      </c>
      <c r="C61" s="33"/>
      <c r="F61" s="33"/>
    </row>
    <row r="62" spans="1:6" x14ac:dyDescent="0.25">
      <c r="A62" s="10">
        <v>16</v>
      </c>
      <c r="B62" t="s">
        <v>70</v>
      </c>
      <c r="C62" s="33"/>
      <c r="F62" s="33"/>
    </row>
    <row r="63" spans="1:6" x14ac:dyDescent="0.25">
      <c r="A63" s="10">
        <v>17</v>
      </c>
      <c r="B63" s="31" t="s">
        <v>94</v>
      </c>
      <c r="C63" s="33"/>
      <c r="F63" s="33"/>
    </row>
    <row r="64" spans="1:6" x14ac:dyDescent="0.25">
      <c r="A64" s="10">
        <v>18</v>
      </c>
      <c r="B64" t="s">
        <v>126</v>
      </c>
      <c r="C64" s="33"/>
      <c r="F64" s="33"/>
    </row>
    <row r="65" spans="1:2" x14ac:dyDescent="0.25">
      <c r="A65" s="10">
        <v>19</v>
      </c>
      <c r="B65" t="s">
        <v>121</v>
      </c>
    </row>
    <row r="66" spans="1:2" x14ac:dyDescent="0.25">
      <c r="A66" s="10">
        <v>20</v>
      </c>
      <c r="B66" t="s">
        <v>54</v>
      </c>
    </row>
    <row r="67" spans="1:2" x14ac:dyDescent="0.25">
      <c r="A67" s="10">
        <v>21</v>
      </c>
      <c r="B67" t="s">
        <v>52</v>
      </c>
    </row>
    <row r="68" spans="1:2" x14ac:dyDescent="0.25">
      <c r="A68" s="10">
        <v>22</v>
      </c>
      <c r="B68" t="s">
        <v>90</v>
      </c>
    </row>
    <row r="69" spans="1:2" x14ac:dyDescent="0.25">
      <c r="A69" s="10">
        <v>23</v>
      </c>
      <c r="B69" t="s">
        <v>115</v>
      </c>
    </row>
    <row r="70" spans="1:2" x14ac:dyDescent="0.25">
      <c r="A70" s="10">
        <v>24</v>
      </c>
      <c r="B70" t="s">
        <v>147</v>
      </c>
    </row>
    <row r="71" spans="1:2" x14ac:dyDescent="0.25">
      <c r="A71" s="10">
        <v>25</v>
      </c>
      <c r="B71" t="s">
        <v>148</v>
      </c>
    </row>
    <row r="72" spans="1:2" x14ac:dyDescent="0.25">
      <c r="A72" s="10">
        <v>26</v>
      </c>
      <c r="B72" t="s">
        <v>28</v>
      </c>
    </row>
  </sheetData>
  <mergeCells count="6">
    <mergeCell ref="A38:J38"/>
    <mergeCell ref="A34:J34"/>
    <mergeCell ref="A1:J1"/>
    <mergeCell ref="A32:E32"/>
    <mergeCell ref="F32:J32"/>
    <mergeCell ref="A36:J36"/>
  </mergeCells>
  <pageMargins left="0.25" right="0.25" top="0.75" bottom="0.75" header="0.3" footer="0.3"/>
  <pageSetup paperSize="9" scale="61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6"/>
  <sheetViews>
    <sheetView topLeftCell="A6" workbookViewId="0">
      <selection activeCell="F33" sqref="F33:J33"/>
    </sheetView>
  </sheetViews>
  <sheetFormatPr defaultRowHeight="15" x14ac:dyDescent="0.25"/>
  <cols>
    <col min="1" max="1" width="10.140625" style="1" bestFit="1" customWidth="1"/>
    <col min="2" max="2" width="17.85546875" bestFit="1" customWidth="1"/>
    <col min="3" max="3" width="10.28515625" style="1" bestFit="1" customWidth="1"/>
    <col min="6" max="6" width="10.140625" style="1" bestFit="1" customWidth="1"/>
    <col min="7" max="7" width="18.140625" customWidth="1"/>
    <col min="8" max="8" width="10.28515625" style="1" bestFit="1" customWidth="1"/>
    <col min="14" max="14" width="18.42578125" customWidth="1"/>
    <col min="15" max="15" width="16.140625" bestFit="1" customWidth="1"/>
  </cols>
  <sheetData>
    <row r="1" spans="1:15" ht="15.75" thickBot="1" x14ac:dyDescent="0.3">
      <c r="A1" s="41" t="s">
        <v>152</v>
      </c>
      <c r="B1" s="41"/>
      <c r="C1" s="41"/>
      <c r="D1" s="41"/>
      <c r="E1" s="41"/>
      <c r="F1" s="41"/>
      <c r="G1" s="41"/>
      <c r="H1" s="41"/>
      <c r="I1" s="41"/>
      <c r="J1" s="41"/>
    </row>
    <row r="2" spans="1:15" x14ac:dyDescent="0.25">
      <c r="A2" s="34"/>
      <c r="B2" s="8" t="s">
        <v>0</v>
      </c>
      <c r="C2" s="18">
        <f>Runners!F63</f>
        <v>0</v>
      </c>
      <c r="D2" s="8"/>
      <c r="E2" s="9"/>
      <c r="F2" s="34"/>
      <c r="G2" s="8" t="s">
        <v>1</v>
      </c>
      <c r="H2" s="18">
        <f>Runners!O35</f>
        <v>0</v>
      </c>
      <c r="I2" s="8"/>
      <c r="J2" s="9"/>
    </row>
    <row r="3" spans="1:15" x14ac:dyDescent="0.25">
      <c r="A3" s="10"/>
      <c r="C3" s="33"/>
      <c r="E3" s="11"/>
      <c r="F3" s="10"/>
      <c r="H3" s="33"/>
      <c r="J3" s="11"/>
    </row>
    <row r="4" spans="1:15" x14ac:dyDescent="0.25">
      <c r="A4" s="10" t="s">
        <v>132</v>
      </c>
      <c r="B4" t="s">
        <v>3</v>
      </c>
      <c r="C4" s="33" t="s">
        <v>133</v>
      </c>
      <c r="E4" s="11"/>
      <c r="F4" s="10" t="s">
        <v>132</v>
      </c>
      <c r="G4" t="s">
        <v>3</v>
      </c>
      <c r="H4" s="33" t="s">
        <v>133</v>
      </c>
      <c r="J4" s="11"/>
    </row>
    <row r="5" spans="1:15" x14ac:dyDescent="0.25">
      <c r="A5" s="10">
        <v>1</v>
      </c>
      <c r="C5" s="2"/>
      <c r="E5" s="11"/>
      <c r="F5" s="10">
        <v>1</v>
      </c>
      <c r="H5" s="33"/>
      <c r="J5" s="11"/>
      <c r="M5" t="s">
        <v>61</v>
      </c>
      <c r="O5" t="s">
        <v>60</v>
      </c>
    </row>
    <row r="6" spans="1:15" x14ac:dyDescent="0.25">
      <c r="A6" s="10">
        <v>2</v>
      </c>
      <c r="C6" s="2"/>
      <c r="E6" s="24"/>
      <c r="F6" s="10">
        <v>2</v>
      </c>
      <c r="H6" s="33"/>
      <c r="J6" s="11"/>
      <c r="M6" t="s">
        <v>87</v>
      </c>
      <c r="O6" t="s">
        <v>73</v>
      </c>
    </row>
    <row r="7" spans="1:15" x14ac:dyDescent="0.25">
      <c r="A7" s="10">
        <v>3</v>
      </c>
      <c r="C7" s="2"/>
      <c r="E7" s="11"/>
      <c r="F7" s="10">
        <v>3</v>
      </c>
      <c r="H7" s="33"/>
      <c r="J7" s="11"/>
      <c r="M7" t="s">
        <v>72</v>
      </c>
      <c r="O7" t="s">
        <v>29</v>
      </c>
    </row>
    <row r="8" spans="1:15" x14ac:dyDescent="0.25">
      <c r="A8" s="10">
        <v>4</v>
      </c>
      <c r="C8" s="2"/>
      <c r="D8" t="s">
        <v>134</v>
      </c>
      <c r="E8" s="17">
        <f>SUM(C5:C8)</f>
        <v>0</v>
      </c>
      <c r="F8" s="10">
        <v>4</v>
      </c>
      <c r="H8" s="33"/>
      <c r="I8" t="s">
        <v>134</v>
      </c>
      <c r="J8" s="12">
        <f>SUM(H5:H8)</f>
        <v>0</v>
      </c>
      <c r="M8" t="s">
        <v>111</v>
      </c>
      <c r="O8" t="s">
        <v>66</v>
      </c>
    </row>
    <row r="9" spans="1:15" x14ac:dyDescent="0.25">
      <c r="A9" s="10">
        <v>5</v>
      </c>
      <c r="C9" s="2"/>
      <c r="F9" s="10">
        <v>5</v>
      </c>
      <c r="H9" s="33"/>
      <c r="J9" s="11"/>
      <c r="M9" t="s">
        <v>96</v>
      </c>
      <c r="O9" t="s">
        <v>25</v>
      </c>
    </row>
    <row r="10" spans="1:15" x14ac:dyDescent="0.25">
      <c r="A10" s="10">
        <v>6</v>
      </c>
      <c r="C10" s="2"/>
      <c r="E10" s="11"/>
      <c r="F10" s="10">
        <v>6</v>
      </c>
      <c r="H10" s="33"/>
      <c r="J10" s="11"/>
      <c r="M10" t="s">
        <v>22</v>
      </c>
      <c r="O10" t="s">
        <v>23</v>
      </c>
    </row>
    <row r="11" spans="1:15" x14ac:dyDescent="0.25">
      <c r="A11" s="10">
        <v>7</v>
      </c>
      <c r="C11" s="2"/>
      <c r="E11" s="11"/>
      <c r="F11" s="10">
        <v>7</v>
      </c>
      <c r="H11" s="33"/>
      <c r="J11" s="11"/>
      <c r="M11" t="s">
        <v>24</v>
      </c>
      <c r="O11" t="s">
        <v>153</v>
      </c>
    </row>
    <row r="12" spans="1:15" x14ac:dyDescent="0.25">
      <c r="A12" s="10">
        <v>8</v>
      </c>
      <c r="C12" s="2"/>
      <c r="E12" s="11"/>
      <c r="F12" s="10">
        <v>8</v>
      </c>
      <c r="H12" s="33"/>
      <c r="J12" s="11"/>
      <c r="M12" t="s">
        <v>14</v>
      </c>
      <c r="O12" t="s">
        <v>45</v>
      </c>
    </row>
    <row r="13" spans="1:15" x14ac:dyDescent="0.25">
      <c r="A13" s="10">
        <v>9</v>
      </c>
      <c r="C13" s="2"/>
      <c r="E13" s="11"/>
      <c r="F13" s="10">
        <v>9</v>
      </c>
      <c r="H13" s="33"/>
      <c r="J13" s="11"/>
      <c r="M13" t="s">
        <v>12</v>
      </c>
      <c r="O13" t="s">
        <v>34</v>
      </c>
    </row>
    <row r="14" spans="1:15" x14ac:dyDescent="0.25">
      <c r="A14" s="10">
        <v>10</v>
      </c>
      <c r="C14" s="2"/>
      <c r="E14" s="11"/>
      <c r="F14" s="10"/>
      <c r="H14" s="33"/>
      <c r="J14" s="11"/>
      <c r="M14" t="s">
        <v>50</v>
      </c>
    </row>
    <row r="15" spans="1:15" x14ac:dyDescent="0.25">
      <c r="A15" s="10">
        <v>11</v>
      </c>
      <c r="C15" s="2"/>
      <c r="E15" s="11"/>
      <c r="F15" s="10"/>
      <c r="H15" s="33"/>
      <c r="J15" s="11"/>
      <c r="M15" t="s">
        <v>41</v>
      </c>
    </row>
    <row r="16" spans="1:15" x14ac:dyDescent="0.25">
      <c r="A16" s="10">
        <v>12</v>
      </c>
      <c r="C16" s="2"/>
      <c r="E16" s="11"/>
      <c r="F16" s="10"/>
      <c r="H16" s="33"/>
      <c r="J16" s="11"/>
      <c r="M16" t="s">
        <v>93</v>
      </c>
    </row>
    <row r="17" spans="1:13" x14ac:dyDescent="0.25">
      <c r="A17" s="10">
        <v>13</v>
      </c>
      <c r="C17" s="2"/>
      <c r="E17" s="11"/>
      <c r="F17" s="10"/>
      <c r="H17" s="33"/>
      <c r="J17" s="11"/>
      <c r="M17" t="s">
        <v>110</v>
      </c>
    </row>
    <row r="18" spans="1:13" x14ac:dyDescent="0.25">
      <c r="A18" s="10">
        <v>14</v>
      </c>
      <c r="C18" s="2"/>
      <c r="E18" s="11"/>
      <c r="F18" s="10"/>
      <c r="H18" s="33"/>
      <c r="J18" s="11"/>
      <c r="M18" t="s">
        <v>20</v>
      </c>
    </row>
    <row r="19" spans="1:13" x14ac:dyDescent="0.25">
      <c r="A19" s="10">
        <v>15</v>
      </c>
      <c r="C19" s="2"/>
      <c r="E19" s="11"/>
      <c r="F19" s="10"/>
      <c r="H19" s="33"/>
      <c r="J19" s="11"/>
      <c r="M19" t="s">
        <v>98</v>
      </c>
    </row>
    <row r="20" spans="1:13" x14ac:dyDescent="0.25">
      <c r="A20" s="10">
        <v>16</v>
      </c>
      <c r="C20" s="2"/>
      <c r="E20" s="11"/>
      <c r="F20" s="10"/>
      <c r="H20" s="33"/>
      <c r="J20" s="11"/>
      <c r="M20" t="s">
        <v>33</v>
      </c>
    </row>
    <row r="21" spans="1:13" x14ac:dyDescent="0.25">
      <c r="A21" s="10">
        <v>17</v>
      </c>
      <c r="C21" s="2"/>
      <c r="E21" s="11"/>
      <c r="F21" s="10"/>
      <c r="H21" s="33"/>
      <c r="J21" s="11"/>
      <c r="M21" t="s">
        <v>116</v>
      </c>
    </row>
    <row r="22" spans="1:13" x14ac:dyDescent="0.25">
      <c r="A22" s="10">
        <v>18</v>
      </c>
      <c r="C22" s="2"/>
      <c r="E22" s="11"/>
      <c r="F22" s="10"/>
      <c r="H22" s="33"/>
      <c r="J22" s="11"/>
      <c r="M22" t="s">
        <v>109</v>
      </c>
    </row>
    <row r="23" spans="1:13" x14ac:dyDescent="0.25">
      <c r="A23" s="10">
        <v>19</v>
      </c>
      <c r="C23" s="2"/>
      <c r="E23" s="11"/>
      <c r="F23" s="10"/>
      <c r="H23" s="33"/>
      <c r="J23" s="11"/>
      <c r="M23" t="s">
        <v>119</v>
      </c>
    </row>
    <row r="24" spans="1:13" x14ac:dyDescent="0.25">
      <c r="A24" s="10">
        <v>20</v>
      </c>
      <c r="C24" s="2"/>
      <c r="E24" s="11"/>
      <c r="F24" s="10"/>
      <c r="H24" s="33"/>
      <c r="J24" s="11"/>
      <c r="M24" t="s">
        <v>54</v>
      </c>
    </row>
    <row r="25" spans="1:13" x14ac:dyDescent="0.25">
      <c r="A25" s="10">
        <v>21</v>
      </c>
      <c r="C25" s="2"/>
      <c r="E25" s="11"/>
      <c r="F25" s="10"/>
      <c r="H25" s="33"/>
      <c r="J25" s="11"/>
      <c r="M25" t="s">
        <v>67</v>
      </c>
    </row>
    <row r="26" spans="1:13" x14ac:dyDescent="0.25">
      <c r="A26" s="10">
        <v>22</v>
      </c>
      <c r="C26" s="2"/>
      <c r="E26" s="11"/>
      <c r="F26" s="10"/>
      <c r="H26" s="33"/>
      <c r="J26" s="11"/>
      <c r="M26" t="s">
        <v>115</v>
      </c>
    </row>
    <row r="27" spans="1:13" x14ac:dyDescent="0.25">
      <c r="A27" s="10">
        <v>23</v>
      </c>
      <c r="C27" s="2"/>
      <c r="E27" s="11"/>
      <c r="F27" s="10"/>
      <c r="H27" s="33"/>
      <c r="J27" s="11"/>
      <c r="M27" t="s">
        <v>121</v>
      </c>
    </row>
    <row r="28" spans="1:13" x14ac:dyDescent="0.25">
      <c r="A28" s="10">
        <v>24</v>
      </c>
      <c r="C28" s="2"/>
      <c r="E28" s="11"/>
      <c r="F28" s="10"/>
      <c r="H28" s="33"/>
      <c r="J28" s="11"/>
      <c r="M28" t="s">
        <v>126</v>
      </c>
    </row>
    <row r="29" spans="1:13" x14ac:dyDescent="0.25">
      <c r="A29" s="10">
        <v>25</v>
      </c>
      <c r="C29" s="2"/>
      <c r="E29" s="11"/>
      <c r="F29" s="10"/>
      <c r="H29" s="33"/>
      <c r="J29" s="11"/>
      <c r="M29" t="s">
        <v>90</v>
      </c>
    </row>
    <row r="30" spans="1:13" x14ac:dyDescent="0.25">
      <c r="A30" s="10">
        <v>26</v>
      </c>
      <c r="C30" s="2"/>
      <c r="E30" s="11"/>
      <c r="F30" s="10"/>
      <c r="H30" s="33"/>
      <c r="J30" s="11"/>
      <c r="M30" t="s">
        <v>112</v>
      </c>
    </row>
    <row r="31" spans="1:13" x14ac:dyDescent="0.25">
      <c r="A31" s="10">
        <v>27</v>
      </c>
      <c r="C31" s="2"/>
      <c r="E31" s="11"/>
      <c r="F31" s="10"/>
      <c r="H31" s="33"/>
      <c r="J31" s="11"/>
      <c r="M31" t="s">
        <v>28</v>
      </c>
    </row>
    <row r="32" spans="1:13" ht="15.75" thickBot="1" x14ac:dyDescent="0.3">
      <c r="A32" s="10"/>
      <c r="C32" s="15"/>
      <c r="D32" s="14"/>
      <c r="E32" s="16"/>
      <c r="F32" s="10"/>
      <c r="H32" s="33"/>
      <c r="J32" s="11"/>
    </row>
    <row r="33" spans="1:10" x14ac:dyDescent="0.25">
      <c r="A33" s="38" t="s">
        <v>142</v>
      </c>
      <c r="B33" s="39"/>
      <c r="C33" s="39"/>
      <c r="D33" s="39"/>
      <c r="E33" s="40"/>
      <c r="F33" s="38" t="s">
        <v>143</v>
      </c>
      <c r="G33" s="39"/>
      <c r="H33" s="39"/>
      <c r="I33" s="39"/>
      <c r="J33" s="40"/>
    </row>
    <row r="35" spans="1:10" x14ac:dyDescent="0.25">
      <c r="A35" s="47" t="s">
        <v>154</v>
      </c>
      <c r="B35" s="48"/>
      <c r="C35" s="48"/>
      <c r="D35" s="48"/>
      <c r="E35" s="48"/>
      <c r="F35" s="48"/>
      <c r="G35" s="48"/>
      <c r="H35" s="48"/>
      <c r="I35" s="48"/>
      <c r="J35" s="49"/>
    </row>
    <row r="36" spans="1:10" x14ac:dyDescent="0.25">
      <c r="A36" s="50" t="s">
        <v>155</v>
      </c>
      <c r="B36" s="51"/>
      <c r="C36" s="51"/>
      <c r="D36" s="51"/>
      <c r="E36" s="51"/>
      <c r="F36" s="51"/>
      <c r="G36" s="51"/>
      <c r="H36" s="51"/>
      <c r="I36" s="51"/>
      <c r="J36" s="52"/>
    </row>
  </sheetData>
  <mergeCells count="5">
    <mergeCell ref="A1:J1"/>
    <mergeCell ref="A33:E33"/>
    <mergeCell ref="F33:J33"/>
    <mergeCell ref="A35:J35"/>
    <mergeCell ref="A36:J36"/>
  </mergeCells>
  <pageMargins left="0.7" right="0.7" top="0.75" bottom="0.75" header="0.3" footer="0.3"/>
  <pageSetup paperSize="9" scale="73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8"/>
  <sheetViews>
    <sheetView workbookViewId="0">
      <selection activeCell="I33" sqref="I33"/>
    </sheetView>
  </sheetViews>
  <sheetFormatPr defaultRowHeight="15" x14ac:dyDescent="0.25"/>
  <cols>
    <col min="1" max="1" width="10.140625" style="1" bestFit="1" customWidth="1"/>
    <col min="2" max="2" width="17.85546875" bestFit="1" customWidth="1"/>
    <col min="3" max="3" width="10.28515625" style="1" bestFit="1" customWidth="1"/>
    <col min="6" max="6" width="10.140625" style="1" bestFit="1" customWidth="1"/>
    <col min="7" max="7" width="18.7109375" bestFit="1" customWidth="1"/>
    <col min="8" max="8" width="10.28515625" style="1" bestFit="1" customWidth="1"/>
    <col min="13" max="13" width="14.85546875" bestFit="1" customWidth="1"/>
    <col min="14" max="14" width="10.140625" bestFit="1" customWidth="1"/>
    <col min="15" max="15" width="4.42578125" customWidth="1"/>
    <col min="16" max="16" width="17.7109375" bestFit="1" customWidth="1"/>
    <col min="17" max="17" width="10.140625" bestFit="1" customWidth="1"/>
  </cols>
  <sheetData>
    <row r="1" spans="1:15" ht="15.75" thickBot="1" x14ac:dyDescent="0.3">
      <c r="A1" s="41" t="s">
        <v>156</v>
      </c>
      <c r="B1" s="41"/>
      <c r="C1" s="41"/>
      <c r="D1" s="41"/>
      <c r="E1" s="41"/>
      <c r="F1" s="41"/>
      <c r="G1" s="41"/>
      <c r="H1" s="41"/>
      <c r="I1" s="41"/>
      <c r="J1" s="41"/>
    </row>
    <row r="2" spans="1:15" x14ac:dyDescent="0.25">
      <c r="A2" s="34"/>
      <c r="B2" s="8" t="s">
        <v>0</v>
      </c>
      <c r="C2" s="18">
        <f>Runners!G63</f>
        <v>0</v>
      </c>
      <c r="D2" s="8"/>
      <c r="E2" s="9"/>
      <c r="F2" s="34"/>
      <c r="G2" s="8" t="s">
        <v>1</v>
      </c>
      <c r="H2" s="18">
        <f>Runners!P35</f>
        <v>0</v>
      </c>
      <c r="I2" s="8"/>
      <c r="J2" s="9"/>
    </row>
    <row r="3" spans="1:15" x14ac:dyDescent="0.25">
      <c r="A3" s="10"/>
      <c r="C3" s="33"/>
      <c r="E3" s="11"/>
      <c r="F3" s="10"/>
      <c r="H3" s="33"/>
      <c r="J3" s="11"/>
    </row>
    <row r="4" spans="1:15" x14ac:dyDescent="0.25">
      <c r="A4" s="10" t="s">
        <v>132</v>
      </c>
      <c r="B4" t="s">
        <v>3</v>
      </c>
      <c r="C4" s="33" t="s">
        <v>133</v>
      </c>
      <c r="E4" s="11"/>
      <c r="F4" s="10" t="s">
        <v>132</v>
      </c>
      <c r="G4" t="s">
        <v>3</v>
      </c>
      <c r="H4" s="33" t="s">
        <v>133</v>
      </c>
      <c r="J4" s="11"/>
    </row>
    <row r="5" spans="1:15" x14ac:dyDescent="0.25">
      <c r="A5" s="10">
        <v>1</v>
      </c>
      <c r="C5" s="2"/>
      <c r="E5" s="11"/>
      <c r="F5" s="10">
        <v>1</v>
      </c>
      <c r="H5" s="33"/>
      <c r="J5" s="11"/>
      <c r="M5" t="s">
        <v>61</v>
      </c>
      <c r="O5" t="s">
        <v>73</v>
      </c>
    </row>
    <row r="6" spans="1:15" x14ac:dyDescent="0.25">
      <c r="A6" s="10">
        <v>2</v>
      </c>
      <c r="C6" s="2"/>
      <c r="E6" s="11"/>
      <c r="F6" s="10">
        <v>2</v>
      </c>
      <c r="H6" s="33"/>
      <c r="J6" s="11"/>
      <c r="M6" t="s">
        <v>72</v>
      </c>
      <c r="O6" t="s">
        <v>66</v>
      </c>
    </row>
    <row r="7" spans="1:15" x14ac:dyDescent="0.25">
      <c r="A7" s="10">
        <v>3</v>
      </c>
      <c r="C7" s="2"/>
      <c r="E7" s="11"/>
      <c r="F7" s="10">
        <v>3</v>
      </c>
      <c r="H7" s="33"/>
      <c r="J7" s="11"/>
      <c r="M7" t="s">
        <v>87</v>
      </c>
      <c r="O7" t="s">
        <v>76</v>
      </c>
    </row>
    <row r="8" spans="1:15" x14ac:dyDescent="0.25">
      <c r="A8" s="10">
        <v>4</v>
      </c>
      <c r="C8" s="2"/>
      <c r="D8" t="s">
        <v>134</v>
      </c>
      <c r="E8" s="17">
        <f>SUM(C5:C8)</f>
        <v>0</v>
      </c>
      <c r="F8" s="10">
        <v>4</v>
      </c>
      <c r="H8" s="33"/>
      <c r="I8" t="s">
        <v>134</v>
      </c>
      <c r="J8" s="12">
        <f>SUM(H5:H8)</f>
        <v>0</v>
      </c>
      <c r="M8" t="s">
        <v>83</v>
      </c>
      <c r="O8" t="s">
        <v>25</v>
      </c>
    </row>
    <row r="9" spans="1:15" x14ac:dyDescent="0.25">
      <c r="A9" s="10">
        <v>5</v>
      </c>
      <c r="C9" s="2"/>
      <c r="F9" s="10">
        <v>5</v>
      </c>
      <c r="H9" s="33"/>
      <c r="J9" s="11"/>
      <c r="M9" t="s">
        <v>111</v>
      </c>
      <c r="O9" t="s">
        <v>27</v>
      </c>
    </row>
    <row r="10" spans="1:15" x14ac:dyDescent="0.25">
      <c r="A10" s="10">
        <v>6</v>
      </c>
      <c r="C10" s="2"/>
      <c r="E10" s="11"/>
      <c r="F10" s="10">
        <v>6</v>
      </c>
      <c r="H10" s="33"/>
      <c r="J10" s="11"/>
      <c r="M10" t="s">
        <v>14</v>
      </c>
      <c r="O10" t="s">
        <v>45</v>
      </c>
    </row>
    <row r="11" spans="1:15" x14ac:dyDescent="0.25">
      <c r="A11" s="10">
        <v>7</v>
      </c>
      <c r="C11" s="2"/>
      <c r="E11" s="11"/>
      <c r="F11" s="10">
        <v>7</v>
      </c>
      <c r="H11" s="33"/>
      <c r="J11" s="11"/>
      <c r="M11" t="s">
        <v>22</v>
      </c>
      <c r="O11" t="s">
        <v>42</v>
      </c>
    </row>
    <row r="12" spans="1:15" x14ac:dyDescent="0.25">
      <c r="A12" s="10">
        <v>8</v>
      </c>
      <c r="C12" s="2"/>
      <c r="E12" s="11"/>
      <c r="F12" s="10">
        <v>8</v>
      </c>
      <c r="H12" s="33"/>
      <c r="J12" s="11"/>
      <c r="M12" t="s">
        <v>157</v>
      </c>
      <c r="O12" t="s">
        <v>47</v>
      </c>
    </row>
    <row r="13" spans="1:15" x14ac:dyDescent="0.25">
      <c r="A13" s="10">
        <v>9</v>
      </c>
      <c r="C13" s="2"/>
      <c r="E13" s="11"/>
      <c r="F13" s="10">
        <v>9</v>
      </c>
      <c r="H13" s="33"/>
      <c r="J13" s="11"/>
      <c r="M13" t="s">
        <v>93</v>
      </c>
    </row>
    <row r="14" spans="1:15" x14ac:dyDescent="0.25">
      <c r="A14" s="10">
        <v>10</v>
      </c>
      <c r="C14" s="2"/>
      <c r="E14" s="11"/>
      <c r="F14" s="10">
        <v>10</v>
      </c>
      <c r="H14" s="33"/>
      <c r="J14" s="11"/>
      <c r="M14" t="s">
        <v>50</v>
      </c>
    </row>
    <row r="15" spans="1:15" x14ac:dyDescent="0.25">
      <c r="A15" s="10">
        <v>11</v>
      </c>
      <c r="C15" s="2"/>
      <c r="E15" s="11"/>
      <c r="F15" s="10">
        <v>11</v>
      </c>
      <c r="H15" s="33"/>
      <c r="J15" s="11"/>
      <c r="M15" t="s">
        <v>109</v>
      </c>
    </row>
    <row r="16" spans="1:15" x14ac:dyDescent="0.25">
      <c r="A16" s="10">
        <v>12</v>
      </c>
      <c r="C16" s="33"/>
      <c r="E16" s="11"/>
      <c r="F16" s="10">
        <v>12</v>
      </c>
      <c r="H16" s="33"/>
      <c r="J16" s="11"/>
      <c r="M16" t="s">
        <v>110</v>
      </c>
    </row>
    <row r="17" spans="1:13" x14ac:dyDescent="0.25">
      <c r="A17" s="10">
        <v>13</v>
      </c>
      <c r="C17" s="2"/>
      <c r="E17" s="11"/>
      <c r="F17" s="10">
        <v>13</v>
      </c>
      <c r="H17" s="33"/>
      <c r="J17" s="11"/>
      <c r="M17" t="s">
        <v>98</v>
      </c>
    </row>
    <row r="18" spans="1:13" x14ac:dyDescent="0.25">
      <c r="A18" s="10">
        <v>14</v>
      </c>
      <c r="C18" s="2"/>
      <c r="E18" s="11"/>
      <c r="F18" s="10"/>
      <c r="H18" s="33"/>
      <c r="J18" s="11"/>
      <c r="M18" t="s">
        <v>158</v>
      </c>
    </row>
    <row r="19" spans="1:13" x14ac:dyDescent="0.25">
      <c r="A19" s="10">
        <v>15</v>
      </c>
      <c r="C19" s="2"/>
      <c r="E19" s="11"/>
      <c r="F19" s="10"/>
      <c r="H19" s="33"/>
      <c r="J19" s="11"/>
      <c r="M19" t="s">
        <v>31</v>
      </c>
    </row>
    <row r="20" spans="1:13" x14ac:dyDescent="0.25">
      <c r="A20" s="10">
        <v>16</v>
      </c>
      <c r="C20" s="2"/>
      <c r="E20" s="11"/>
      <c r="F20" s="10"/>
      <c r="H20" s="33"/>
      <c r="J20" s="11"/>
      <c r="M20" t="s">
        <v>54</v>
      </c>
    </row>
    <row r="21" spans="1:13" x14ac:dyDescent="0.25">
      <c r="A21" s="10">
        <v>17</v>
      </c>
      <c r="C21" s="2"/>
      <c r="E21" s="11"/>
      <c r="F21" s="10"/>
      <c r="H21" s="33"/>
      <c r="J21" s="11"/>
      <c r="M21" t="s">
        <v>52</v>
      </c>
    </row>
    <row r="22" spans="1:13" x14ac:dyDescent="0.25">
      <c r="A22" s="10">
        <v>18</v>
      </c>
      <c r="C22" s="2"/>
      <c r="E22" s="11"/>
      <c r="F22" s="10"/>
      <c r="H22" s="33"/>
      <c r="J22" s="11"/>
      <c r="M22" t="s">
        <v>90</v>
      </c>
    </row>
    <row r="23" spans="1:13" x14ac:dyDescent="0.25">
      <c r="A23" s="10">
        <v>19</v>
      </c>
      <c r="C23" s="2"/>
      <c r="E23" s="11"/>
      <c r="F23" s="10"/>
      <c r="H23" s="33"/>
      <c r="J23" s="11"/>
      <c r="M23" t="s">
        <v>126</v>
      </c>
    </row>
    <row r="24" spans="1:13" ht="15.75" thickBot="1" x14ac:dyDescent="0.3">
      <c r="A24" s="10">
        <v>20</v>
      </c>
      <c r="C24" s="15"/>
      <c r="D24" s="14"/>
      <c r="E24" s="16"/>
      <c r="F24" s="13"/>
      <c r="G24" s="14"/>
      <c r="H24" s="15"/>
      <c r="I24" s="14"/>
      <c r="J24" s="16"/>
      <c r="M24" t="s">
        <v>28</v>
      </c>
    </row>
    <row r="25" spans="1:13" ht="15.75" thickBot="1" x14ac:dyDescent="0.3">
      <c r="A25" s="38" t="s">
        <v>159</v>
      </c>
      <c r="B25" s="39"/>
      <c r="C25" s="39"/>
      <c r="D25" s="39"/>
      <c r="E25" s="40"/>
      <c r="F25" s="38" t="s">
        <v>160</v>
      </c>
      <c r="G25" s="39"/>
      <c r="H25" s="39"/>
      <c r="I25" s="39"/>
      <c r="J25" s="40"/>
    </row>
    <row r="26" spans="1:13" ht="15.75" thickBot="1" x14ac:dyDescent="0.3">
      <c r="A26" s="33"/>
      <c r="C26" s="33"/>
      <c r="F26" s="33"/>
      <c r="H26" s="33"/>
    </row>
    <row r="27" spans="1:13" ht="15.75" thickBot="1" x14ac:dyDescent="0.3">
      <c r="A27" s="38" t="s">
        <v>161</v>
      </c>
      <c r="B27" s="39"/>
      <c r="C27" s="39"/>
      <c r="D27" s="39"/>
      <c r="E27" s="39"/>
      <c r="F27" s="39"/>
      <c r="G27" s="39"/>
      <c r="H27" s="39"/>
      <c r="I27" s="39"/>
      <c r="J27" s="40"/>
    </row>
    <row r="28" spans="1:13" ht="15.75" thickBot="1" x14ac:dyDescent="0.3">
      <c r="A28" s="50" t="s">
        <v>162</v>
      </c>
      <c r="B28" s="51"/>
      <c r="C28" s="51"/>
      <c r="D28" s="51"/>
      <c r="E28" s="51"/>
      <c r="F28" s="51"/>
      <c r="G28" s="51"/>
      <c r="H28" s="51"/>
      <c r="I28" s="51"/>
      <c r="J28" s="52"/>
    </row>
  </sheetData>
  <mergeCells count="5">
    <mergeCell ref="A1:J1"/>
    <mergeCell ref="A25:E25"/>
    <mergeCell ref="F25:J25"/>
    <mergeCell ref="A27:J27"/>
    <mergeCell ref="A28:J28"/>
  </mergeCells>
  <pageMargins left="0.7" right="0.7" top="0.75" bottom="0.75" header="0.3" footer="0.3"/>
  <pageSetup paperSize="9" fitToWidth="0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1"/>
  <sheetViews>
    <sheetView workbookViewId="0">
      <selection activeCell="P14" sqref="P14"/>
    </sheetView>
  </sheetViews>
  <sheetFormatPr defaultRowHeight="15" x14ac:dyDescent="0.25"/>
  <cols>
    <col min="1" max="1" width="10.140625" style="1" bestFit="1" customWidth="1"/>
    <col min="2" max="2" width="17.85546875" bestFit="1" customWidth="1"/>
    <col min="3" max="3" width="10.28515625" style="1" bestFit="1" customWidth="1"/>
    <col min="6" max="6" width="10.140625" style="1" bestFit="1" customWidth="1"/>
    <col min="7" max="7" width="18" bestFit="1" customWidth="1"/>
    <col min="8" max="8" width="10.28515625" style="1" bestFit="1" customWidth="1"/>
  </cols>
  <sheetData>
    <row r="1" spans="1:10" ht="15.75" thickBot="1" x14ac:dyDescent="0.3">
      <c r="A1" s="41" t="s">
        <v>163</v>
      </c>
      <c r="B1" s="41"/>
      <c r="C1" s="41"/>
      <c r="D1" s="41"/>
      <c r="E1" s="41"/>
      <c r="F1" s="41"/>
      <c r="G1" s="41"/>
      <c r="H1" s="41"/>
      <c r="I1" s="41"/>
      <c r="J1" s="41"/>
    </row>
    <row r="2" spans="1:10" x14ac:dyDescent="0.25">
      <c r="A2" s="34"/>
      <c r="B2" s="8" t="s">
        <v>0</v>
      </c>
      <c r="C2" s="18">
        <f>Runners!H63</f>
        <v>0</v>
      </c>
      <c r="D2" s="8"/>
      <c r="E2" s="9"/>
      <c r="F2" s="34"/>
      <c r="G2" s="8" t="s">
        <v>1</v>
      </c>
      <c r="H2" s="35">
        <f>Runners!Q35</f>
        <v>0</v>
      </c>
      <c r="I2" s="8"/>
      <c r="J2" s="9"/>
    </row>
    <row r="3" spans="1:10" x14ac:dyDescent="0.25">
      <c r="A3" s="10"/>
      <c r="C3" s="33"/>
      <c r="E3" s="11"/>
      <c r="F3" s="10"/>
      <c r="H3" s="33"/>
      <c r="J3" s="11"/>
    </row>
    <row r="4" spans="1:10" x14ac:dyDescent="0.25">
      <c r="A4" s="10" t="s">
        <v>132</v>
      </c>
      <c r="B4" t="s">
        <v>3</v>
      </c>
      <c r="C4" s="33" t="s">
        <v>133</v>
      </c>
      <c r="E4" s="11"/>
      <c r="F4" s="10" t="s">
        <v>132</v>
      </c>
      <c r="G4" t="s">
        <v>3</v>
      </c>
      <c r="H4" s="33" t="s">
        <v>133</v>
      </c>
      <c r="J4" s="11"/>
    </row>
    <row r="5" spans="1:10" x14ac:dyDescent="0.25">
      <c r="A5" s="10">
        <v>1</v>
      </c>
      <c r="C5" s="2"/>
      <c r="E5" s="11"/>
      <c r="F5" s="10">
        <v>1</v>
      </c>
      <c r="H5" s="33"/>
      <c r="J5" s="11"/>
    </row>
    <row r="6" spans="1:10" x14ac:dyDescent="0.25">
      <c r="A6" s="10">
        <v>2</v>
      </c>
      <c r="C6" s="2"/>
      <c r="E6" s="11"/>
      <c r="F6" s="10">
        <v>2</v>
      </c>
      <c r="H6" s="33"/>
      <c r="J6" s="11"/>
    </row>
    <row r="7" spans="1:10" x14ac:dyDescent="0.25">
      <c r="A7" s="10">
        <v>3</v>
      </c>
      <c r="C7" s="2"/>
      <c r="E7" s="11"/>
      <c r="F7" s="10">
        <v>3</v>
      </c>
      <c r="H7" s="33"/>
      <c r="J7" s="11"/>
    </row>
    <row r="8" spans="1:10" x14ac:dyDescent="0.25">
      <c r="A8" s="10">
        <v>4</v>
      </c>
      <c r="C8" s="2"/>
      <c r="D8" t="s">
        <v>134</v>
      </c>
      <c r="E8" s="17">
        <f>SUM(C5:C8)</f>
        <v>0</v>
      </c>
      <c r="F8" s="10">
        <v>4</v>
      </c>
      <c r="H8" s="33"/>
      <c r="I8" t="s">
        <v>134</v>
      </c>
      <c r="J8" s="12">
        <f>SUM(H5:H8)</f>
        <v>0</v>
      </c>
    </row>
    <row r="9" spans="1:10" x14ac:dyDescent="0.25">
      <c r="A9" s="10">
        <v>5</v>
      </c>
      <c r="C9" s="2"/>
      <c r="F9" s="10">
        <v>5</v>
      </c>
      <c r="H9" s="33"/>
      <c r="J9" s="11"/>
    </row>
    <row r="10" spans="1:10" x14ac:dyDescent="0.25">
      <c r="A10" s="10">
        <v>6</v>
      </c>
      <c r="C10" s="2"/>
      <c r="E10" s="11"/>
      <c r="F10" s="10">
        <v>6</v>
      </c>
      <c r="H10" s="33"/>
      <c r="J10" s="11"/>
    </row>
    <row r="11" spans="1:10" x14ac:dyDescent="0.25">
      <c r="A11" s="10">
        <v>7</v>
      </c>
      <c r="C11" s="2"/>
      <c r="E11" s="11"/>
      <c r="F11" s="10">
        <v>7</v>
      </c>
      <c r="H11" s="33"/>
      <c r="J11" s="11"/>
    </row>
    <row r="12" spans="1:10" x14ac:dyDescent="0.25">
      <c r="A12" s="10">
        <v>8</v>
      </c>
      <c r="C12" s="2"/>
      <c r="E12" s="11"/>
      <c r="F12" s="10">
        <v>8</v>
      </c>
      <c r="H12" s="33"/>
      <c r="J12" s="11"/>
    </row>
    <row r="13" spans="1:10" x14ac:dyDescent="0.25">
      <c r="A13" s="10">
        <v>9</v>
      </c>
      <c r="C13" s="2"/>
      <c r="E13" s="11"/>
      <c r="F13" s="10">
        <v>9</v>
      </c>
      <c r="H13" s="33"/>
      <c r="J13" s="11"/>
    </row>
    <row r="14" spans="1:10" x14ac:dyDescent="0.25">
      <c r="A14" s="10">
        <v>10</v>
      </c>
      <c r="C14" s="2"/>
      <c r="E14" s="11"/>
      <c r="F14" s="10">
        <v>10</v>
      </c>
      <c r="H14" s="33"/>
      <c r="J14" s="11"/>
    </row>
    <row r="15" spans="1:10" x14ac:dyDescent="0.25">
      <c r="A15" s="10">
        <v>11</v>
      </c>
      <c r="C15" s="2"/>
      <c r="E15" s="11"/>
      <c r="F15" s="10">
        <v>11</v>
      </c>
      <c r="H15" s="33"/>
      <c r="J15" s="11"/>
    </row>
    <row r="16" spans="1:10" x14ac:dyDescent="0.25">
      <c r="A16" s="10">
        <v>12</v>
      </c>
      <c r="C16" s="2"/>
      <c r="E16" s="11"/>
      <c r="F16" s="10">
        <v>12</v>
      </c>
      <c r="H16" s="33"/>
      <c r="J16" s="11"/>
    </row>
    <row r="17" spans="1:10" x14ac:dyDescent="0.25">
      <c r="A17" s="10">
        <v>13</v>
      </c>
      <c r="C17" s="2"/>
      <c r="E17" s="11"/>
      <c r="F17" s="10"/>
      <c r="H17" s="33"/>
      <c r="J17" s="11"/>
    </row>
    <row r="18" spans="1:10" x14ac:dyDescent="0.25">
      <c r="A18" s="10">
        <v>14</v>
      </c>
      <c r="C18" s="2"/>
      <c r="E18" s="11"/>
      <c r="F18" s="10"/>
      <c r="H18" s="33"/>
      <c r="J18" s="11"/>
    </row>
    <row r="19" spans="1:10" x14ac:dyDescent="0.25">
      <c r="A19" s="10">
        <v>15</v>
      </c>
      <c r="C19" s="2"/>
      <c r="E19" s="11"/>
      <c r="F19" s="10"/>
      <c r="H19" s="33"/>
      <c r="J19" s="11"/>
    </row>
    <row r="20" spans="1:10" x14ac:dyDescent="0.25">
      <c r="A20" s="10">
        <v>16</v>
      </c>
      <c r="C20" s="2"/>
      <c r="E20" s="11"/>
      <c r="F20" s="10"/>
      <c r="H20" s="33"/>
      <c r="J20" s="11"/>
    </row>
    <row r="21" spans="1:10" x14ac:dyDescent="0.25">
      <c r="A21" s="10">
        <v>17</v>
      </c>
      <c r="C21" s="2"/>
      <c r="E21" s="11"/>
      <c r="F21" s="10"/>
      <c r="H21" s="33"/>
      <c r="J21" s="11"/>
    </row>
    <row r="22" spans="1:10" x14ac:dyDescent="0.25">
      <c r="A22" s="10">
        <v>18</v>
      </c>
      <c r="C22" s="2"/>
      <c r="E22" s="11"/>
      <c r="F22" s="10"/>
      <c r="H22" s="33"/>
      <c r="J22" s="11"/>
    </row>
    <row r="23" spans="1:10" x14ac:dyDescent="0.25">
      <c r="A23" s="10">
        <v>19</v>
      </c>
      <c r="C23" s="2"/>
      <c r="E23" s="11"/>
      <c r="F23" s="10"/>
      <c r="H23" s="33"/>
      <c r="J23" s="11"/>
    </row>
    <row r="24" spans="1:10" x14ac:dyDescent="0.25">
      <c r="A24" s="10">
        <v>20</v>
      </c>
      <c r="C24" s="2"/>
      <c r="E24" s="11"/>
      <c r="F24" s="10"/>
      <c r="H24" s="33"/>
      <c r="J24" s="11"/>
    </row>
    <row r="25" spans="1:10" x14ac:dyDescent="0.25">
      <c r="A25" s="10">
        <v>21</v>
      </c>
      <c r="C25" s="2"/>
      <c r="E25" s="11"/>
      <c r="F25" s="10"/>
      <c r="H25" s="33"/>
      <c r="J25" s="11"/>
    </row>
    <row r="26" spans="1:10" x14ac:dyDescent="0.25">
      <c r="A26" s="10">
        <v>22</v>
      </c>
      <c r="C26" s="2"/>
      <c r="E26" s="11"/>
      <c r="F26" s="10"/>
      <c r="H26" s="33"/>
      <c r="J26" s="11"/>
    </row>
    <row r="27" spans="1:10" x14ac:dyDescent="0.25">
      <c r="A27" s="10">
        <v>23</v>
      </c>
      <c r="C27" s="2"/>
      <c r="E27" s="11"/>
      <c r="F27" s="10"/>
      <c r="H27" s="33"/>
      <c r="J27" s="11"/>
    </row>
    <row r="28" spans="1:10" x14ac:dyDescent="0.25">
      <c r="A28" s="10">
        <v>24</v>
      </c>
      <c r="C28" s="2"/>
      <c r="E28" s="11"/>
      <c r="F28" s="10"/>
      <c r="H28" s="33"/>
      <c r="J28" s="11"/>
    </row>
    <row r="29" spans="1:10" x14ac:dyDescent="0.25">
      <c r="A29" s="10">
        <v>25</v>
      </c>
      <c r="C29" s="2"/>
      <c r="E29" s="11"/>
      <c r="F29" s="10"/>
      <c r="H29" s="33"/>
      <c r="J29" s="11"/>
    </row>
    <row r="30" spans="1:10" x14ac:dyDescent="0.25">
      <c r="A30" s="10">
        <v>26</v>
      </c>
      <c r="C30" s="2"/>
      <c r="E30" s="11"/>
      <c r="F30" s="10"/>
      <c r="H30" s="33"/>
      <c r="J30" s="11"/>
    </row>
    <row r="31" spans="1:10" x14ac:dyDescent="0.25">
      <c r="A31" s="10">
        <v>27</v>
      </c>
      <c r="C31" s="2"/>
      <c r="E31" s="11"/>
      <c r="F31" s="10"/>
      <c r="H31" s="33"/>
      <c r="J31" s="11"/>
    </row>
    <row r="32" spans="1:10" x14ac:dyDescent="0.25">
      <c r="A32" s="10">
        <v>28</v>
      </c>
      <c r="C32" s="2"/>
      <c r="E32" s="11"/>
      <c r="F32" s="10"/>
      <c r="H32" s="33"/>
      <c r="J32" s="11"/>
    </row>
    <row r="33" spans="1:10" x14ac:dyDescent="0.25">
      <c r="A33" s="10">
        <v>29</v>
      </c>
      <c r="C33" s="33"/>
      <c r="E33" s="11"/>
      <c r="F33" s="10"/>
      <c r="H33" s="33"/>
      <c r="J33" s="11"/>
    </row>
    <row r="34" spans="1:10" x14ac:dyDescent="0.25">
      <c r="A34" s="10">
        <v>30</v>
      </c>
      <c r="C34" s="2"/>
      <c r="E34" s="11"/>
      <c r="F34" s="10"/>
      <c r="H34" s="33"/>
      <c r="J34" s="11"/>
    </row>
    <row r="35" spans="1:10" x14ac:dyDescent="0.25">
      <c r="A35" s="10">
        <v>31</v>
      </c>
      <c r="C35" s="2"/>
      <c r="E35" s="11"/>
      <c r="F35" s="10"/>
      <c r="H35" s="33"/>
      <c r="J35" s="11"/>
    </row>
    <row r="36" spans="1:10" ht="15.75" thickBot="1" x14ac:dyDescent="0.3">
      <c r="A36" s="13"/>
      <c r="B36" s="14"/>
      <c r="C36" s="15"/>
      <c r="D36" s="14"/>
      <c r="E36" s="16"/>
      <c r="F36" s="13"/>
      <c r="G36" s="14"/>
      <c r="H36" s="15"/>
      <c r="I36" s="14"/>
      <c r="J36" s="16"/>
    </row>
    <row r="37" spans="1:10" ht="15.75" thickBot="1" x14ac:dyDescent="0.3">
      <c r="A37" s="38" t="s">
        <v>164</v>
      </c>
      <c r="B37" s="39"/>
      <c r="C37" s="39"/>
      <c r="D37" s="39"/>
      <c r="E37" s="40"/>
      <c r="F37" s="38" t="s">
        <v>165</v>
      </c>
      <c r="G37" s="39"/>
      <c r="H37" s="39"/>
      <c r="I37" s="39"/>
      <c r="J37" s="40"/>
    </row>
    <row r="38" spans="1:10" ht="15.75" thickBot="1" x14ac:dyDescent="0.3">
      <c r="A38" s="33"/>
      <c r="C38" s="33"/>
      <c r="F38" s="33"/>
      <c r="H38" s="33"/>
    </row>
    <row r="39" spans="1:10" ht="15.75" thickBot="1" x14ac:dyDescent="0.3">
      <c r="A39" s="38" t="s">
        <v>166</v>
      </c>
      <c r="B39" s="39"/>
      <c r="C39" s="39"/>
      <c r="D39" s="39"/>
      <c r="E39" s="39"/>
      <c r="F39" s="39"/>
      <c r="G39" s="39"/>
      <c r="H39" s="39"/>
      <c r="I39" s="39"/>
      <c r="J39" s="40"/>
    </row>
    <row r="41" spans="1:10" x14ac:dyDescent="0.25">
      <c r="A41" s="53"/>
      <c r="B41" s="54"/>
      <c r="C41" s="54"/>
      <c r="D41" s="54"/>
      <c r="E41" s="54"/>
      <c r="F41" s="54"/>
      <c r="G41" s="54"/>
      <c r="H41" s="54"/>
      <c r="I41" s="54"/>
      <c r="J41" s="55"/>
    </row>
  </sheetData>
  <mergeCells count="5">
    <mergeCell ref="A1:J1"/>
    <mergeCell ref="A37:E37"/>
    <mergeCell ref="F37:J37"/>
    <mergeCell ref="A39:J39"/>
    <mergeCell ref="A41:J41"/>
  </mergeCells>
  <pageMargins left="0.70866141732283472" right="0.70866141732283472" top="0.74803149606299213" bottom="0.74803149606299213" header="0.31496062992125984" footer="0.31496062992125984"/>
  <pageSetup paperSize="9" scale="77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K24"/>
  <sheetViews>
    <sheetView workbookViewId="0">
      <selection activeCell="O13" sqref="O13"/>
    </sheetView>
  </sheetViews>
  <sheetFormatPr defaultRowHeight="15" x14ac:dyDescent="0.25"/>
  <cols>
    <col min="1" max="1" width="5.5703125" customWidth="1"/>
    <col min="2" max="2" width="4.7109375" style="1" customWidth="1"/>
    <col min="3" max="3" width="26.140625" bestFit="1" customWidth="1"/>
    <col min="4" max="4" width="9" style="1" bestFit="1" customWidth="1"/>
    <col min="5" max="5" width="13.85546875" style="1" bestFit="1" customWidth="1"/>
    <col min="6" max="6" width="17" style="1" bestFit="1" customWidth="1"/>
    <col min="7" max="7" width="9" style="1" bestFit="1" customWidth="1"/>
    <col min="8" max="8" width="9.42578125" style="1" bestFit="1" customWidth="1"/>
    <col min="9" max="9" width="8.7109375" style="1" bestFit="1" customWidth="1"/>
    <col min="10" max="10" width="8" style="1" customWidth="1"/>
    <col min="11" max="11" width="9.7109375" style="1" customWidth="1"/>
  </cols>
  <sheetData>
    <row r="2" spans="2:11" x14ac:dyDescent="0.25">
      <c r="B2" s="27" t="s">
        <v>167</v>
      </c>
      <c r="C2" s="28" t="s">
        <v>168</v>
      </c>
      <c r="D2" s="27" t="s">
        <v>4</v>
      </c>
      <c r="E2" s="27" t="s">
        <v>169</v>
      </c>
      <c r="F2" s="27" t="s">
        <v>170</v>
      </c>
      <c r="G2" s="27" t="s">
        <v>7</v>
      </c>
      <c r="H2" s="27" t="s">
        <v>6</v>
      </c>
      <c r="I2" s="27" t="s">
        <v>171</v>
      </c>
      <c r="J2" s="27" t="s">
        <v>2</v>
      </c>
      <c r="K2" s="27" t="s">
        <v>172</v>
      </c>
    </row>
    <row r="3" spans="2:11" x14ac:dyDescent="0.25">
      <c r="B3" s="27">
        <v>1</v>
      </c>
      <c r="C3" s="28" t="s">
        <v>173</v>
      </c>
      <c r="D3" s="27">
        <v>1</v>
      </c>
      <c r="E3" s="27"/>
      <c r="F3" s="27"/>
      <c r="G3" s="27"/>
      <c r="H3" s="27"/>
      <c r="I3" s="27"/>
      <c r="J3" s="27">
        <f t="shared" ref="J3:J24" si="0">SUM(D3:I3)</f>
        <v>1</v>
      </c>
      <c r="K3" s="27">
        <f t="shared" ref="K3:K24" si="1">SUM(D3:I3)-LARGE(D3:I3,1)</f>
        <v>0</v>
      </c>
    </row>
    <row r="4" spans="2:11" x14ac:dyDescent="0.25">
      <c r="B4" s="27">
        <v>2</v>
      </c>
      <c r="C4" s="28" t="s">
        <v>174</v>
      </c>
      <c r="D4" s="27">
        <v>1</v>
      </c>
      <c r="E4" s="27"/>
      <c r="F4" s="27"/>
      <c r="G4" s="27"/>
      <c r="H4" s="27"/>
      <c r="I4" s="27"/>
      <c r="J4" s="27">
        <f t="shared" si="0"/>
        <v>1</v>
      </c>
      <c r="K4" s="27">
        <f t="shared" si="1"/>
        <v>0</v>
      </c>
    </row>
    <row r="5" spans="2:11" x14ac:dyDescent="0.25">
      <c r="B5" s="27">
        <v>3</v>
      </c>
      <c r="C5" s="28" t="s">
        <v>175</v>
      </c>
      <c r="D5" s="27">
        <v>1</v>
      </c>
      <c r="E5" s="27"/>
      <c r="F5" s="27"/>
      <c r="G5" s="27"/>
      <c r="H5" s="27"/>
      <c r="I5" s="27"/>
      <c r="J5" s="27">
        <f t="shared" si="0"/>
        <v>1</v>
      </c>
      <c r="K5" s="27">
        <f t="shared" si="1"/>
        <v>0</v>
      </c>
    </row>
    <row r="6" spans="2:11" x14ac:dyDescent="0.25">
      <c r="B6" s="27">
        <v>4</v>
      </c>
      <c r="C6" s="28" t="s">
        <v>176</v>
      </c>
      <c r="D6" s="27">
        <v>4</v>
      </c>
      <c r="E6" s="27"/>
      <c r="F6" s="27"/>
      <c r="G6" s="27"/>
      <c r="H6" s="27"/>
      <c r="I6" s="27"/>
      <c r="J6" s="27">
        <f t="shared" si="0"/>
        <v>4</v>
      </c>
      <c r="K6" s="27">
        <f t="shared" si="1"/>
        <v>0</v>
      </c>
    </row>
    <row r="7" spans="2:11" x14ac:dyDescent="0.25">
      <c r="B7" s="27">
        <v>5</v>
      </c>
      <c r="C7" s="29" t="s">
        <v>177</v>
      </c>
      <c r="D7" s="30">
        <v>5</v>
      </c>
      <c r="E7" s="30"/>
      <c r="F7" s="30"/>
      <c r="G7" s="30"/>
      <c r="H7" s="30"/>
      <c r="I7" s="30"/>
      <c r="J7" s="30">
        <f t="shared" si="0"/>
        <v>5</v>
      </c>
      <c r="K7" s="30">
        <f t="shared" si="1"/>
        <v>0</v>
      </c>
    </row>
    <row r="8" spans="2:11" x14ac:dyDescent="0.25">
      <c r="B8" s="27">
        <v>6</v>
      </c>
      <c r="C8" s="28" t="s">
        <v>178</v>
      </c>
      <c r="D8" s="27">
        <v>5</v>
      </c>
      <c r="E8" s="27"/>
      <c r="F8" s="27"/>
      <c r="G8" s="27"/>
      <c r="H8" s="27"/>
      <c r="I8" s="27"/>
      <c r="J8" s="27">
        <f t="shared" si="0"/>
        <v>5</v>
      </c>
      <c r="K8" s="27">
        <f t="shared" si="1"/>
        <v>0</v>
      </c>
    </row>
    <row r="9" spans="2:11" x14ac:dyDescent="0.25">
      <c r="B9" s="27">
        <v>7</v>
      </c>
      <c r="C9" s="28" t="s">
        <v>179</v>
      </c>
      <c r="D9" s="27">
        <v>7</v>
      </c>
      <c r="E9" s="27"/>
      <c r="F9" s="27"/>
      <c r="G9" s="27"/>
      <c r="H9" s="27"/>
      <c r="I9" s="27"/>
      <c r="J9" s="27">
        <f t="shared" si="0"/>
        <v>7</v>
      </c>
      <c r="K9" s="27">
        <f t="shared" si="1"/>
        <v>0</v>
      </c>
    </row>
    <row r="10" spans="2:11" x14ac:dyDescent="0.25">
      <c r="B10" s="27">
        <v>8</v>
      </c>
      <c r="C10" s="28" t="s">
        <v>180</v>
      </c>
      <c r="D10" s="27">
        <v>8</v>
      </c>
      <c r="E10" s="27"/>
      <c r="F10" s="27"/>
      <c r="G10" s="27"/>
      <c r="H10" s="27"/>
      <c r="I10" s="27"/>
      <c r="J10" s="27">
        <f t="shared" si="0"/>
        <v>8</v>
      </c>
      <c r="K10" s="27">
        <f t="shared" si="1"/>
        <v>0</v>
      </c>
    </row>
    <row r="11" spans="2:11" x14ac:dyDescent="0.25">
      <c r="B11" s="27">
        <v>9</v>
      </c>
      <c r="C11" s="28" t="s">
        <v>181</v>
      </c>
      <c r="D11" s="27">
        <v>9</v>
      </c>
      <c r="E11" s="27"/>
      <c r="F11" s="27"/>
      <c r="G11" s="27"/>
      <c r="H11" s="27"/>
      <c r="I11" s="27"/>
      <c r="J11" s="27">
        <f t="shared" si="0"/>
        <v>9</v>
      </c>
      <c r="K11" s="27">
        <f t="shared" si="1"/>
        <v>0</v>
      </c>
    </row>
    <row r="12" spans="2:11" x14ac:dyDescent="0.25">
      <c r="B12" s="27">
        <v>10</v>
      </c>
      <c r="C12" s="28" t="s">
        <v>182</v>
      </c>
      <c r="D12" s="27">
        <v>10</v>
      </c>
      <c r="E12" s="27"/>
      <c r="F12" s="27"/>
      <c r="G12" s="27"/>
      <c r="H12" s="27"/>
      <c r="I12" s="27"/>
      <c r="J12" s="27">
        <f t="shared" si="0"/>
        <v>10</v>
      </c>
      <c r="K12" s="27">
        <f t="shared" si="1"/>
        <v>0</v>
      </c>
    </row>
    <row r="13" spans="2:11" x14ac:dyDescent="0.25">
      <c r="B13" s="27">
        <v>11</v>
      </c>
      <c r="C13" s="28" t="s">
        <v>183</v>
      </c>
      <c r="D13" s="27">
        <v>11</v>
      </c>
      <c r="E13" s="27"/>
      <c r="F13" s="27"/>
      <c r="G13" s="27"/>
      <c r="H13" s="27"/>
      <c r="I13" s="27"/>
      <c r="J13" s="27">
        <f t="shared" si="0"/>
        <v>11</v>
      </c>
      <c r="K13" s="27">
        <f t="shared" si="1"/>
        <v>0</v>
      </c>
    </row>
    <row r="14" spans="2:11" x14ac:dyDescent="0.25">
      <c r="B14" s="27">
        <v>12</v>
      </c>
      <c r="C14" s="28" t="s">
        <v>184</v>
      </c>
      <c r="D14" s="27">
        <v>12</v>
      </c>
      <c r="E14" s="27"/>
      <c r="F14" s="27"/>
      <c r="G14" s="27"/>
      <c r="H14" s="27"/>
      <c r="I14" s="27"/>
      <c r="J14" s="27">
        <f t="shared" si="0"/>
        <v>12</v>
      </c>
      <c r="K14" s="27">
        <f t="shared" si="1"/>
        <v>0</v>
      </c>
    </row>
    <row r="15" spans="2:11" x14ac:dyDescent="0.25">
      <c r="B15" s="27">
        <v>13</v>
      </c>
      <c r="C15" s="28" t="s">
        <v>185</v>
      </c>
      <c r="D15" s="27">
        <v>13</v>
      </c>
      <c r="E15" s="27"/>
      <c r="F15" s="27"/>
      <c r="G15" s="27"/>
      <c r="H15" s="27"/>
      <c r="I15" s="27"/>
      <c r="J15" s="27">
        <f t="shared" si="0"/>
        <v>13</v>
      </c>
      <c r="K15" s="27">
        <f t="shared" si="1"/>
        <v>0</v>
      </c>
    </row>
    <row r="16" spans="2:11" x14ac:dyDescent="0.25">
      <c r="B16" s="27">
        <v>14</v>
      </c>
      <c r="C16" s="28" t="s">
        <v>186</v>
      </c>
      <c r="D16" s="27">
        <v>13</v>
      </c>
      <c r="E16" s="27"/>
      <c r="F16" s="27"/>
      <c r="G16" s="27"/>
      <c r="H16" s="27"/>
      <c r="I16" s="27"/>
      <c r="J16" s="27">
        <f t="shared" si="0"/>
        <v>13</v>
      </c>
      <c r="K16" s="27">
        <f t="shared" si="1"/>
        <v>0</v>
      </c>
    </row>
    <row r="17" spans="2:11" x14ac:dyDescent="0.25">
      <c r="B17" s="27">
        <v>15</v>
      </c>
      <c r="C17" s="28" t="s">
        <v>187</v>
      </c>
      <c r="D17" s="27">
        <v>15</v>
      </c>
      <c r="E17" s="27"/>
      <c r="F17" s="27"/>
      <c r="G17" s="27"/>
      <c r="H17" s="27"/>
      <c r="I17" s="27"/>
      <c r="J17" s="27">
        <f t="shared" si="0"/>
        <v>15</v>
      </c>
      <c r="K17" s="27">
        <f t="shared" si="1"/>
        <v>0</v>
      </c>
    </row>
    <row r="18" spans="2:11" x14ac:dyDescent="0.25">
      <c r="B18" s="27">
        <v>16</v>
      </c>
      <c r="C18" s="28" t="s">
        <v>188</v>
      </c>
      <c r="D18" s="27">
        <v>16</v>
      </c>
      <c r="E18" s="27"/>
      <c r="F18" s="27"/>
      <c r="G18" s="27"/>
      <c r="H18" s="27"/>
      <c r="I18" s="27"/>
      <c r="J18" s="27">
        <f t="shared" si="0"/>
        <v>16</v>
      </c>
      <c r="K18" s="27">
        <f t="shared" si="1"/>
        <v>0</v>
      </c>
    </row>
    <row r="19" spans="2:11" x14ac:dyDescent="0.25">
      <c r="B19" s="27">
        <v>17</v>
      </c>
      <c r="C19" s="28" t="s">
        <v>189</v>
      </c>
      <c r="D19" s="27">
        <v>17</v>
      </c>
      <c r="E19" s="27"/>
      <c r="F19" s="27"/>
      <c r="G19" s="27"/>
      <c r="H19" s="27"/>
      <c r="I19" s="27"/>
      <c r="J19" s="27">
        <f t="shared" si="0"/>
        <v>17</v>
      </c>
      <c r="K19" s="27">
        <f t="shared" si="1"/>
        <v>0</v>
      </c>
    </row>
    <row r="20" spans="2:11" x14ac:dyDescent="0.25">
      <c r="B20" s="27">
        <v>18</v>
      </c>
      <c r="C20" s="28" t="s">
        <v>190</v>
      </c>
      <c r="D20" s="27">
        <v>18</v>
      </c>
      <c r="E20" s="27"/>
      <c r="F20" s="27"/>
      <c r="G20" s="27"/>
      <c r="H20" s="27"/>
      <c r="I20" s="27"/>
      <c r="J20" s="27">
        <f t="shared" si="0"/>
        <v>18</v>
      </c>
      <c r="K20" s="27">
        <f t="shared" si="1"/>
        <v>0</v>
      </c>
    </row>
    <row r="21" spans="2:11" x14ac:dyDescent="0.25">
      <c r="B21" s="27">
        <v>19</v>
      </c>
      <c r="C21" s="28" t="s">
        <v>191</v>
      </c>
      <c r="D21" s="27">
        <v>19</v>
      </c>
      <c r="E21" s="27"/>
      <c r="F21" s="27"/>
      <c r="G21" s="27"/>
      <c r="H21" s="27"/>
      <c r="I21" s="27"/>
      <c r="J21" s="27">
        <f t="shared" si="0"/>
        <v>19</v>
      </c>
      <c r="K21" s="27">
        <f t="shared" si="1"/>
        <v>0</v>
      </c>
    </row>
    <row r="22" spans="2:11" x14ac:dyDescent="0.25">
      <c r="B22" s="27">
        <v>20</v>
      </c>
      <c r="C22" s="28" t="s">
        <v>192</v>
      </c>
      <c r="D22" s="27">
        <v>20</v>
      </c>
      <c r="E22" s="27"/>
      <c r="F22" s="27"/>
      <c r="G22" s="27"/>
      <c r="H22" s="27"/>
      <c r="I22" s="27"/>
      <c r="J22" s="27">
        <f t="shared" si="0"/>
        <v>20</v>
      </c>
      <c r="K22" s="27">
        <f t="shared" si="1"/>
        <v>0</v>
      </c>
    </row>
    <row r="23" spans="2:11" x14ac:dyDescent="0.25">
      <c r="B23" s="27">
        <v>21</v>
      </c>
      <c r="C23" s="28" t="s">
        <v>193</v>
      </c>
      <c r="D23" s="27">
        <v>21</v>
      </c>
      <c r="E23" s="27"/>
      <c r="F23" s="27"/>
      <c r="G23" s="27"/>
      <c r="H23" s="27"/>
      <c r="I23" s="27"/>
      <c r="J23" s="27">
        <f t="shared" si="0"/>
        <v>21</v>
      </c>
      <c r="K23" s="27">
        <f t="shared" si="1"/>
        <v>0</v>
      </c>
    </row>
    <row r="24" spans="2:11" x14ac:dyDescent="0.25">
      <c r="B24" s="27">
        <v>22</v>
      </c>
      <c r="C24" s="28" t="s">
        <v>194</v>
      </c>
      <c r="D24" s="27">
        <v>22</v>
      </c>
      <c r="E24" s="27"/>
      <c r="F24" s="27"/>
      <c r="G24" s="27"/>
      <c r="H24" s="27"/>
      <c r="I24" s="27"/>
      <c r="J24" s="27">
        <f t="shared" si="0"/>
        <v>22</v>
      </c>
      <c r="K24" s="27">
        <f t="shared" si="1"/>
        <v>0</v>
      </c>
    </row>
  </sheetData>
  <autoFilter ref="C2:K24">
    <sortState ref="C3:K24">
      <sortCondition ref="J2:J24"/>
    </sortState>
  </autoFilter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Runners</vt:lpstr>
      <vt:lpstr>Benyon's</vt:lpstr>
      <vt:lpstr>Alice Holt</vt:lpstr>
      <vt:lpstr>Wandsworth</vt:lpstr>
      <vt:lpstr>Chawton</vt:lpstr>
      <vt:lpstr>Bourne</vt:lpstr>
      <vt:lpstr>Fareham RC</vt:lpstr>
      <vt:lpstr>League total</vt:lpstr>
    </vt:vector>
  </TitlesOfParts>
  <Manager/>
  <Company>Microsoft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PaulW</dc:creator>
  <cp:keywords/>
  <dc:description/>
  <cp:lastModifiedBy>graham clarke</cp:lastModifiedBy>
  <cp:revision/>
  <dcterms:created xsi:type="dcterms:W3CDTF">2017-10-09T07:32:40Z</dcterms:created>
  <dcterms:modified xsi:type="dcterms:W3CDTF">2025-11-09T13:57:30Z</dcterms:modified>
  <cp:category/>
  <cp:contentStatus/>
</cp:coreProperties>
</file>